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Záradék" sheetId="1" r:id="rId1"/>
    <sheet name="Összesítő" sheetId="2" r:id="rId2"/>
    <sheet name="nyílásszárók" sheetId="3" r:id="rId3"/>
  </sheets>
  <definedNames>
    <definedName name="_xlnm.Print_Area" localSheetId="2">'nyílásszárók'!$A$1:$I$77</definedName>
  </definedNames>
  <calcPr fullCalcOnLoad="1"/>
</workbook>
</file>

<file path=xl/sharedStrings.xml><?xml version="1.0" encoding="utf-8"?>
<sst xmlns="http://schemas.openxmlformats.org/spreadsheetml/2006/main" count="118" uniqueCount="75">
  <si>
    <t>Munkanem megnevezése</t>
  </si>
  <si>
    <t>Anyag összege</t>
  </si>
  <si>
    <t>Díj összege</t>
  </si>
  <si>
    <t>Összesen:</t>
  </si>
  <si>
    <t xml:space="preserve">Név : Sümeg Város Önkormányzata        </t>
  </si>
  <si>
    <t xml:space="preserve">                                       </t>
  </si>
  <si>
    <t xml:space="preserve">Cím : 8330 Sümeg Beke tér 7.           </t>
  </si>
  <si>
    <t xml:space="preserve">A munka leírása:                       </t>
  </si>
  <si>
    <t xml:space="preserve">      Sümeg Kompanik Zsófia óvoda és bölcsöde                                 </t>
  </si>
  <si>
    <t xml:space="preserve">      belső felújítás munkái                                                  </t>
  </si>
  <si>
    <t xml:space="preserve">      8330 Sümeg Rendeki u 1.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</si>
  <si>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</si>
  <si>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</si>
  <si>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</si>
  <si>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</si>
  <si>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</si>
  <si>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</si>
  <si>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</si>
  <si>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</si>
  <si>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</si>
  <si>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</si>
  <si>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r>
      <t xml:space="preserve">                                             </t>
    </r>
    <r>
      <rPr>
        <b/>
        <sz val="12"/>
        <color indexed="8"/>
        <rFont val="Times New Roman"/>
        <family val="1"/>
      </rPr>
      <t xml:space="preserve">           KÖLTSÉGVETÉS</t>
    </r>
  </si>
  <si>
    <t>Fix peremes szúnyogháló   / 2. 1 db, 5. 3db,  14. 1db, 16. 2db, 17. felül, 11db,  18. felül, 2db, 19. felül, 3db, 20. 5db, 21. 3db, 26. 1db, 27. 2db, 29. 1db, 30. 10db, a tételeken /</t>
  </si>
  <si>
    <t>Anyagában fehér kamrás külső párkány 18 cm-es, belső könyöklő 40 cm-es anyag+díjköltsége:</t>
  </si>
  <si>
    <t>Tételszám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</si>
  <si>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</si>
  <si>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</si>
  <si>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</si>
  <si>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</si>
  <si>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</si>
  <si>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</si>
  <si>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</si>
  <si>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Kifelé nyíló erősített aszimmetrikus bejárati ajtó biztonsági zárral, alul tömör betéttel,   alacsony hő híd mentes alumínium küszöbbel, F felülvilágítóval Szélesség: 1100+500, magasság: 2100-2670</t>
  </si>
  <si>
    <t>Kifelé nyíló bejárati ajtó biztonsági zárral, tele tömör betéttel, alacsony hő híd mentes alumínium küszöbbel, Szélesség: 1000, magasság: 2100</t>
  </si>
  <si>
    <t>F/F sorolt üvegfal,Szélesség:1000, magasság: 2000+2000</t>
  </si>
  <si>
    <t>F és F/F sorolt üvegfal Szélesség:900+900, magasság: 1780,1780+1780</t>
  </si>
  <si>
    <t>Sarkára épített F ablak Szélesség:1000, magasság: 1000</t>
  </si>
  <si>
    <t>F/F ablak Szélesség:900+900, magasság: 1800</t>
  </si>
  <si>
    <t>Kifelé nyíló erősített aszimmetrikus bejárati ajtó biztonsági zárral, alul tömör betéttel,   alacsony hő híd mentes alumínium küszöbbel, F felülvilágítóval Szélesség: 1100+680, magasság: 2100-2650</t>
  </si>
  <si>
    <t>Kifelé nyíló erősített aszimmetrikus bejárati ajtó biztonsági zárral, alul tömör betéttel,   alacsony hő híd mentes alumínium küszöbbel, F felülvilágítóval,Szélesség: 1100+600, magasság: 2100-2900</t>
  </si>
  <si>
    <t>F/F/F üvegfal alul tömör betéttel,Szélesség:850, magasság: 2100-2900</t>
  </si>
  <si>
    <t>F ablak, Szélesség:1250, magasság:1800</t>
  </si>
  <si>
    <t>F/B ablak bowdenos távnyitóval, pótzárral, rúddal, takaróval, karral, Szélesség:900+900, magasság:1800</t>
  </si>
  <si>
    <t>F/F ablak,  Szélesség:900+900, magasság:1800</t>
  </si>
  <si>
    <t>F/F ablakok sorolva  Szélesség:2*900+900, magasság:1800</t>
  </si>
  <si>
    <t>Munkanem összesen:</t>
  </si>
  <si>
    <t>Sor szám</t>
  </si>
  <si>
    <t>fm</t>
  </si>
  <si>
    <t>Nyílászárók</t>
  </si>
  <si>
    <t>bukó-nyíló ablak Szélesség: 450, magasság: 600</t>
  </si>
  <si>
    <t>bukó-nyíló ablak Szélesség:900, magasság: 900</t>
  </si>
  <si>
    <t>F/bukó-nyíló ablak Szélesség:900+900, magasság: 1800</t>
  </si>
  <si>
    <t>bukó-nyíló ablak ,Szélesség:600, magasság:600</t>
  </si>
  <si>
    <t>bukó-nyíló ablak Szélesség:1250, magasság:1800</t>
  </si>
  <si>
    <t>BNY/bukó-nyíló ablak alul – felül, redőny előkészítő szélesítőkkel és magasítóval, Szélesség:1030+1030, magasság:800-2180</t>
  </si>
  <si>
    <t>bukó-nyíló ablakok alul - felül redőny előkészítő szélesítőkkel és magasítóval, Szélesség:1100, magasság:800-2070</t>
  </si>
  <si>
    <t>bukó-nyíló ablakok alul - felül redőny előkészítő szélesítőkkel és magasítóval, Szélesség:1100, magasság:800-1950</t>
  </si>
  <si>
    <t>bukó-nyíló ablak,Szélesség:900, magasság:900</t>
  </si>
  <si>
    <t>F/bukó-nyíló ablak,  Szélesség:900+900, magasság:1800</t>
  </si>
  <si>
    <t>bukó-nyíló ablak, Szélesség:600, magasság:600</t>
  </si>
  <si>
    <t>bukó-nyíló ablak, Szélesség:1250, magasság:1800</t>
  </si>
  <si>
    <t>F/bukó-nyíló ablak redőny előkészítő szélesítőkkel és magasítóval, Szélesség:1050+1050, magasság:2170</t>
  </si>
  <si>
    <t>F/bukó-nyíló ablak redőny előkészítő szélesítőkkel és magasítóval,  Szélesség:1030+1030, magasság:2180</t>
  </si>
  <si>
    <t>bukó-nyíló ablak F felülvilágítóval, redőny előkészítő szélesítőkkel és magasítóval Szélesség:1270, magasság:1500-2180</t>
  </si>
  <si>
    <t>6</t>
  </si>
  <si>
    <t>8</t>
  </si>
  <si>
    <t>30</t>
  </si>
  <si>
    <t>4</t>
  </si>
  <si>
    <t xml:space="preserve">CRAFT MASTER 2 kazettás, tele beltéri ajtó, geréb tokkal, kilincs, küszöb, szegélyezés és festés nélkül, beépítve:   1000x2100      
</t>
  </si>
  <si>
    <t xml:space="preserve">CRAFT MASTER 2 kazettás, tele beltéri ajtó, geréb tokkal, kilincs, küszöb, szegélyezés és festés nélkül, beépítve:  900x2100         
</t>
  </si>
  <si>
    <t xml:space="preserve">CRAFT MASTER 2 kazettás, tele beltéri ajtó, geréb tokkal, kilincs, küszöb, szegélyezés és festés nélkül, beépítve:  750x2100        
</t>
  </si>
  <si>
    <t xml:space="preserve">CRAFT MASTER 2 kazettás, tele beltéri ajtó, geréb tokkal, kilincs, küszöb, szegélyezés és festés nélkül, beépítve:   1400x2100   </t>
  </si>
  <si>
    <r>
      <t>Fa vagy műanyag nyílászáró szerkezetek bontása, ajtó, ablak vagy kapu, 2,01-4,00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 Bontott anyag elszállítással</t>
    </r>
  </si>
  <si>
    <t>klt</t>
  </si>
  <si>
    <t>1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</si>
</sst>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10"/>
      <name val="Times New Roman CE"/>
      <family val="0"/>
    </font>
    <font>
      <vertAlign val="superscript"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4" fillId="0" borderId="11" xfId="0" applyFont="1" applyBorder="1" applyAlignment="1">
      <alignment vertical="top"/>
    </xf>
    <xf numFmtId="10" fontId="44" fillId="0" borderId="11" xfId="0" applyNumberFormat="1" applyFont="1" applyBorder="1" applyAlignment="1">
      <alignment vertical="top"/>
    </xf>
    <xf numFmtId="0" fontId="44" fillId="0" borderId="0" xfId="0" applyFont="1" applyAlignment="1">
      <alignment horizontal="left" vertical="top"/>
    </xf>
    <xf numFmtId="0" fontId="44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168" fontId="6" fillId="0" borderId="10" xfId="4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A25" sqref="A25"/>
    </sheetView>
  </sheetViews>
  <sheetFormatPr defaultColWidth="9.140625" defaultRowHeight="15"/>
  <cols>
    <col min="1" max="1" width="36.421875" style="2" customWidth="1"/>
    <col min="2" max="2" width="10.7109375" style="2" customWidth="1"/>
    <col min="3" max="4" width="15.7109375" style="2" customWidth="1"/>
    <col min="5" max="16384" width="9.140625" style="2" customWidth="1"/>
  </cols>
  <sheetData>
    <row r="1" spans="1:4" s="6" customFormat="1" ht="15.75">
      <c r="A1" s="35"/>
      <c r="B1" s="36"/>
      <c r="C1" s="36"/>
      <c r="D1" s="36"/>
    </row>
    <row r="2" spans="1:4" s="6" customFormat="1" ht="15.75">
      <c r="A2" s="35"/>
      <c r="B2" s="36"/>
      <c r="C2" s="36"/>
      <c r="D2" s="36"/>
    </row>
    <row r="3" spans="1:4" s="6" customFormat="1" ht="15.75">
      <c r="A3" s="35"/>
      <c r="B3" s="36"/>
      <c r="C3" s="36"/>
      <c r="D3" s="36"/>
    </row>
    <row r="4" spans="1:4" ht="15.75">
      <c r="A4" s="37"/>
      <c r="B4" s="36"/>
      <c r="C4" s="36"/>
      <c r="D4" s="36"/>
    </row>
    <row r="5" spans="1:4" ht="15.75">
      <c r="A5" s="37"/>
      <c r="B5" s="36"/>
      <c r="C5" s="36"/>
      <c r="D5" s="36"/>
    </row>
    <row r="6" spans="1:4" ht="15.75">
      <c r="A6" s="37"/>
      <c r="B6" s="36"/>
      <c r="C6" s="36"/>
      <c r="D6" s="36"/>
    </row>
    <row r="7" spans="1:4" ht="15.75">
      <c r="A7" s="37" t="s">
        <v>21</v>
      </c>
      <c r="B7" s="36"/>
      <c r="C7" s="36"/>
      <c r="D7" s="36"/>
    </row>
    <row r="9" spans="1:3" ht="15.75">
      <c r="A9" s="2" t="s">
        <v>4</v>
      </c>
      <c r="C9" s="2" t="s">
        <v>5</v>
      </c>
    </row>
    <row r="10" spans="1:3" ht="15.75">
      <c r="A10" s="2" t="s">
        <v>5</v>
      </c>
      <c r="C10" s="2" t="s">
        <v>5</v>
      </c>
    </row>
    <row r="11" ht="15.75">
      <c r="A11" s="2" t="s">
        <v>6</v>
      </c>
    </row>
    <row r="12" ht="15.75">
      <c r="A12" s="2" t="s">
        <v>5</v>
      </c>
    </row>
    <row r="13" ht="15.75">
      <c r="A13" s="2" t="s">
        <v>5</v>
      </c>
    </row>
    <row r="14" ht="15.75">
      <c r="A14" s="2" t="s">
        <v>5</v>
      </c>
    </row>
    <row r="15" ht="15.75">
      <c r="A15" s="2" t="s">
        <v>7</v>
      </c>
    </row>
    <row r="16" ht="15.75">
      <c r="A16" s="2" t="s">
        <v>8</v>
      </c>
    </row>
    <row r="17" ht="15.75">
      <c r="A17" s="2" t="s">
        <v>9</v>
      </c>
    </row>
    <row r="18" ht="15.75">
      <c r="A18" s="2" t="s">
        <v>10</v>
      </c>
    </row>
    <row r="22" spans="1:4" ht="15.75">
      <c r="A22" s="38" t="s">
        <v>11</v>
      </c>
      <c r="B22" s="39"/>
      <c r="C22" s="39"/>
      <c r="D22" s="39"/>
    </row>
    <row r="23" spans="1:4" ht="15.75">
      <c r="A23" s="7" t="s">
        <v>12</v>
      </c>
      <c r="B23" s="7"/>
      <c r="C23" s="10" t="s">
        <v>13</v>
      </c>
      <c r="D23" s="10" t="s">
        <v>14</v>
      </c>
    </row>
    <row r="24" spans="1:4" ht="15.75">
      <c r="A24" s="7" t="s">
        <v>15</v>
      </c>
      <c r="B24" s="7"/>
      <c r="C24" s="7">
        <f>ROUND(SUM(Összesítő!B2:B5),0)</f>
        <v>0</v>
      </c>
      <c r="D24" s="7">
        <f>ROUND(SUM(Összesítő!C2:C5),0)</f>
        <v>0</v>
      </c>
    </row>
    <row r="25" spans="1:4" ht="15.75">
      <c r="A25" s="7" t="s">
        <v>16</v>
      </c>
      <c r="B25" s="7"/>
      <c r="C25" s="7">
        <f>ROUND(C24,0)</f>
        <v>0</v>
      </c>
      <c r="D25" s="7">
        <f>ROUND(D24,0)</f>
        <v>0</v>
      </c>
    </row>
    <row r="26" spans="1:4" ht="15.75">
      <c r="A26" s="2" t="s">
        <v>17</v>
      </c>
      <c r="C26" s="40">
        <f>ROUND(C25+D25,0)</f>
        <v>0</v>
      </c>
      <c r="D26" s="40"/>
    </row>
    <row r="27" spans="1:4" ht="15.75">
      <c r="A27" s="7" t="s">
        <v>18</v>
      </c>
      <c r="B27" s="8">
        <v>0.27</v>
      </c>
      <c r="C27" s="41">
        <f>ROUND(C26*B27,0)</f>
        <v>0</v>
      </c>
      <c r="D27" s="41"/>
    </row>
    <row r="28" spans="1:4" ht="15.75">
      <c r="A28" s="7" t="s">
        <v>19</v>
      </c>
      <c r="B28" s="7"/>
      <c r="C28" s="42">
        <f>ROUND(C26+C27,0)</f>
        <v>0</v>
      </c>
      <c r="D28" s="42"/>
    </row>
    <row r="32" spans="2:3" ht="15.75">
      <c r="B32" s="40" t="s">
        <v>20</v>
      </c>
      <c r="C32" s="40"/>
    </row>
    <row r="34" ht="15.75">
      <c r="A34" s="9"/>
    </row>
    <row r="35" ht="15.75">
      <c r="A35" s="9"/>
    </row>
    <row r="36" ht="15.75">
      <c r="A36" s="9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6.421875" style="3" customWidth="1"/>
    <col min="2" max="3" width="20.7109375" style="3" customWidth="1"/>
    <col min="4" max="16384" width="9.140625" style="3" customWidth="1"/>
  </cols>
  <sheetData>
    <row r="1" spans="1:3" s="4" customFormat="1" ht="15.75">
      <c r="A1" s="4" t="s">
        <v>0</v>
      </c>
      <c r="B1" s="5" t="s">
        <v>1</v>
      </c>
      <c r="C1" s="5" t="s">
        <v>2</v>
      </c>
    </row>
    <row r="2" spans="1:3" ht="15.75">
      <c r="A2" s="3" t="s">
        <v>48</v>
      </c>
      <c r="B2" s="1">
        <f>SUM(nyílásszárók!H77)</f>
        <v>0</v>
      </c>
      <c r="C2" s="1">
        <f>SUM(nyílásszárók!I77)</f>
        <v>0</v>
      </c>
    </row>
    <row r="6" spans="1:3" s="4" customFormat="1" ht="15.75">
      <c r="A6" s="4" t="s">
        <v>3</v>
      </c>
      <c r="B6" s="4">
        <f>ROUND(SUM(B2:B5),0)</f>
        <v>0</v>
      </c>
      <c r="C6" s="4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view="pageBreakPreview" zoomScaleSheetLayoutView="100" zoomScalePageLayoutView="0" workbookViewId="0" topLeftCell="A1">
      <selection activeCell="E67" sqref="E67"/>
    </sheetView>
  </sheetViews>
  <sheetFormatPr defaultColWidth="9.140625" defaultRowHeight="15"/>
  <cols>
    <col min="1" max="1" width="5.7109375" style="16" customWidth="1"/>
    <col min="2" max="2" width="12.28125" style="16" customWidth="1"/>
    <col min="3" max="3" width="37.57421875" style="11" customWidth="1"/>
    <col min="4" max="4" width="6.7109375" style="16" customWidth="1"/>
    <col min="5" max="5" width="7.28125" style="16" customWidth="1"/>
    <col min="6" max="6" width="10.28125" style="16" customWidth="1"/>
    <col min="7" max="7" width="10.28125" style="28" customWidth="1"/>
    <col min="8" max="8" width="11.00390625" style="20" customWidth="1"/>
    <col min="9" max="16384" width="9.140625" style="20" customWidth="1"/>
  </cols>
  <sheetData>
    <row r="1" spans="1:9" s="15" customFormat="1" ht="31.5" customHeight="1">
      <c r="A1" s="15" t="s">
        <v>46</v>
      </c>
      <c r="B1" s="15" t="s">
        <v>24</v>
      </c>
      <c r="C1" s="12" t="s">
        <v>12</v>
      </c>
      <c r="D1" s="15" t="s">
        <v>25</v>
      </c>
      <c r="E1" s="15" t="s">
        <v>26</v>
      </c>
      <c r="F1" s="15" t="s">
        <v>27</v>
      </c>
      <c r="G1" s="15" t="s">
        <v>28</v>
      </c>
      <c r="H1" s="15" t="s">
        <v>29</v>
      </c>
      <c r="I1" s="15" t="s">
        <v>30</v>
      </c>
    </row>
    <row r="2" spans="6:9" ht="12.75">
      <c r="F2" s="17"/>
      <c r="G2" s="18"/>
      <c r="H2" s="19"/>
      <c r="I2" s="19"/>
    </row>
    <row r="3" spans="1:9" ht="46.5" customHeight="1">
      <c r="A3" s="16">
        <v>1</v>
      </c>
      <c r="B3" s="29"/>
      <c r="C3" s="30" t="s">
        <v>72</v>
      </c>
      <c r="D3" s="31" t="s">
        <v>74</v>
      </c>
      <c r="E3" s="31" t="s">
        <v>73</v>
      </c>
      <c r="F3" s="17"/>
      <c r="G3" s="32"/>
      <c r="H3" s="33">
        <f>D3*F3</f>
        <v>0</v>
      </c>
      <c r="I3" s="32">
        <f>D3*G3</f>
        <v>0</v>
      </c>
    </row>
    <row r="4" spans="2:9" ht="12.75">
      <c r="B4" s="21"/>
      <c r="C4" s="13"/>
      <c r="D4" s="22"/>
      <c r="E4" s="22"/>
      <c r="F4" s="17"/>
      <c r="G4" s="18"/>
      <c r="H4" s="19"/>
      <c r="I4" s="19"/>
    </row>
    <row r="5" spans="1:9" ht="72.75" customHeight="1">
      <c r="A5" s="16">
        <v>2</v>
      </c>
      <c r="C5" s="13" t="s">
        <v>32</v>
      </c>
      <c r="D5" s="22">
        <v>1</v>
      </c>
      <c r="E5" s="22" t="s">
        <v>31</v>
      </c>
      <c r="F5" s="17"/>
      <c r="G5" s="18"/>
      <c r="H5" s="19">
        <f>D5*F5</f>
        <v>0</v>
      </c>
      <c r="I5" s="19">
        <f>D5*G5</f>
        <v>0</v>
      </c>
    </row>
    <row r="6" spans="3:9" ht="12.75">
      <c r="C6" s="13"/>
      <c r="D6" s="22"/>
      <c r="E6" s="22"/>
      <c r="F6" s="17"/>
      <c r="G6" s="18"/>
      <c r="H6" s="19"/>
      <c r="I6" s="19"/>
    </row>
    <row r="7" spans="1:9" ht="25.5">
      <c r="A7" s="16">
        <v>3</v>
      </c>
      <c r="C7" s="13" t="s">
        <v>49</v>
      </c>
      <c r="D7" s="22">
        <v>1</v>
      </c>
      <c r="E7" s="22" t="s">
        <v>31</v>
      </c>
      <c r="F7" s="17"/>
      <c r="G7" s="18"/>
      <c r="H7" s="19">
        <f aca="true" t="shared" si="0" ref="H7:H75">D7*F7</f>
        <v>0</v>
      </c>
      <c r="I7" s="19">
        <f aca="true" t="shared" si="1" ref="I7:I75">D7*G7</f>
        <v>0</v>
      </c>
    </row>
    <row r="8" spans="3:9" ht="12.75">
      <c r="C8" s="13"/>
      <c r="D8" s="22"/>
      <c r="E8" s="22"/>
      <c r="F8" s="17"/>
      <c r="G8" s="18"/>
      <c r="H8" s="19"/>
      <c r="I8" s="19"/>
    </row>
    <row r="9" spans="1:9" ht="51">
      <c r="A9" s="16">
        <v>4</v>
      </c>
      <c r="C9" s="13" t="s">
        <v>33</v>
      </c>
      <c r="D9" s="22">
        <v>1</v>
      </c>
      <c r="E9" s="22" t="s">
        <v>31</v>
      </c>
      <c r="F9" s="17"/>
      <c r="G9" s="18"/>
      <c r="H9" s="19">
        <f t="shared" si="0"/>
        <v>0</v>
      </c>
      <c r="I9" s="19">
        <f t="shared" si="1"/>
        <v>0</v>
      </c>
    </row>
    <row r="10" spans="3:9" ht="12.75">
      <c r="C10" s="13"/>
      <c r="D10" s="22"/>
      <c r="E10" s="22"/>
      <c r="F10" s="17"/>
      <c r="G10" s="18"/>
      <c r="H10" s="19"/>
      <c r="I10" s="19"/>
    </row>
    <row r="11" spans="1:9" ht="29.25" customHeight="1">
      <c r="A11" s="16">
        <v>5</v>
      </c>
      <c r="C11" s="13" t="s">
        <v>34</v>
      </c>
      <c r="D11" s="22">
        <v>1</v>
      </c>
      <c r="E11" s="22" t="s">
        <v>31</v>
      </c>
      <c r="F11" s="17"/>
      <c r="G11" s="18"/>
      <c r="H11" s="19">
        <f t="shared" si="0"/>
        <v>0</v>
      </c>
      <c r="I11" s="19">
        <f t="shared" si="1"/>
        <v>0</v>
      </c>
    </row>
    <row r="12" spans="3:9" ht="12.75">
      <c r="C12" s="13"/>
      <c r="D12" s="22"/>
      <c r="E12" s="22"/>
      <c r="F12" s="17"/>
      <c r="G12" s="18"/>
      <c r="H12" s="19"/>
      <c r="I12" s="19"/>
    </row>
    <row r="13" spans="1:9" ht="23.25" customHeight="1">
      <c r="A13" s="16">
        <v>6</v>
      </c>
      <c r="C13" s="13" t="s">
        <v>50</v>
      </c>
      <c r="D13" s="22">
        <v>7</v>
      </c>
      <c r="E13" s="22" t="s">
        <v>31</v>
      </c>
      <c r="F13" s="17"/>
      <c r="G13" s="18"/>
      <c r="H13" s="19">
        <f t="shared" si="0"/>
        <v>0</v>
      </c>
      <c r="I13" s="19">
        <f t="shared" si="1"/>
        <v>0</v>
      </c>
    </row>
    <row r="14" spans="3:9" ht="12.75">
      <c r="C14" s="13"/>
      <c r="D14" s="22"/>
      <c r="E14" s="22"/>
      <c r="F14" s="17"/>
      <c r="G14" s="18"/>
      <c r="H14" s="19"/>
      <c r="I14" s="19"/>
    </row>
    <row r="15" spans="1:9" ht="25.5">
      <c r="A15" s="16">
        <v>7</v>
      </c>
      <c r="C15" s="13" t="s">
        <v>51</v>
      </c>
      <c r="D15" s="22">
        <v>2</v>
      </c>
      <c r="E15" s="22" t="s">
        <v>31</v>
      </c>
      <c r="F15" s="17"/>
      <c r="G15" s="18"/>
      <c r="H15" s="19">
        <f t="shared" si="0"/>
        <v>0</v>
      </c>
      <c r="I15" s="19">
        <f t="shared" si="1"/>
        <v>0</v>
      </c>
    </row>
    <row r="16" spans="3:9" ht="12.75">
      <c r="C16" s="13"/>
      <c r="D16" s="22"/>
      <c r="E16" s="22"/>
      <c r="F16" s="17"/>
      <c r="G16" s="18"/>
      <c r="H16" s="19"/>
      <c r="I16" s="19"/>
    </row>
    <row r="17" spans="1:9" ht="25.5">
      <c r="A17" s="16">
        <v>8</v>
      </c>
      <c r="C17" s="13" t="s">
        <v>35</v>
      </c>
      <c r="D17" s="22">
        <v>1</v>
      </c>
      <c r="E17" s="22" t="s">
        <v>31</v>
      </c>
      <c r="F17" s="17"/>
      <c r="G17" s="18"/>
      <c r="H17" s="19">
        <f t="shared" si="0"/>
        <v>0</v>
      </c>
      <c r="I17" s="19">
        <f t="shared" si="1"/>
        <v>0</v>
      </c>
    </row>
    <row r="18" spans="3:9" ht="12.75">
      <c r="C18" s="13"/>
      <c r="D18" s="22"/>
      <c r="E18" s="22"/>
      <c r="F18" s="17"/>
      <c r="G18" s="18"/>
      <c r="H18" s="19"/>
      <c r="I18" s="19"/>
    </row>
    <row r="19" spans="1:9" ht="25.5">
      <c r="A19" s="16">
        <v>9</v>
      </c>
      <c r="C19" s="13" t="s">
        <v>36</v>
      </c>
      <c r="D19" s="22">
        <v>2</v>
      </c>
      <c r="E19" s="22" t="s">
        <v>31</v>
      </c>
      <c r="F19" s="17"/>
      <c r="G19" s="18"/>
      <c r="H19" s="19">
        <f t="shared" si="0"/>
        <v>0</v>
      </c>
      <c r="I19" s="19">
        <f t="shared" si="1"/>
        <v>0</v>
      </c>
    </row>
    <row r="20" spans="3:9" ht="12.75">
      <c r="C20" s="13"/>
      <c r="D20" s="22"/>
      <c r="E20" s="22"/>
      <c r="F20" s="17"/>
      <c r="G20" s="18"/>
      <c r="H20" s="19"/>
      <c r="I20" s="19"/>
    </row>
    <row r="21" spans="1:9" ht="25.5">
      <c r="A21" s="16">
        <v>10</v>
      </c>
      <c r="C21" s="13" t="s">
        <v>51</v>
      </c>
      <c r="D21" s="22">
        <v>4</v>
      </c>
      <c r="E21" s="22" t="s">
        <v>31</v>
      </c>
      <c r="F21" s="17"/>
      <c r="G21" s="18"/>
      <c r="H21" s="19">
        <f t="shared" si="0"/>
        <v>0</v>
      </c>
      <c r="I21" s="19">
        <f t="shared" si="1"/>
        <v>0</v>
      </c>
    </row>
    <row r="22" spans="3:9" ht="12.75">
      <c r="C22" s="13"/>
      <c r="D22" s="22"/>
      <c r="E22" s="22"/>
      <c r="F22" s="17"/>
      <c r="G22" s="18"/>
      <c r="H22" s="19"/>
      <c r="I22" s="19"/>
    </row>
    <row r="23" spans="1:9" ht="12.75">
      <c r="A23" s="16">
        <v>11</v>
      </c>
      <c r="C23" s="13" t="s">
        <v>37</v>
      </c>
      <c r="D23" s="22">
        <v>6</v>
      </c>
      <c r="E23" s="22" t="s">
        <v>31</v>
      </c>
      <c r="F23" s="17"/>
      <c r="G23" s="18"/>
      <c r="H23" s="19">
        <f t="shared" si="0"/>
        <v>0</v>
      </c>
      <c r="I23" s="19">
        <f t="shared" si="1"/>
        <v>0</v>
      </c>
    </row>
    <row r="24" spans="3:9" ht="12.75">
      <c r="C24" s="13"/>
      <c r="D24" s="22"/>
      <c r="E24" s="22"/>
      <c r="F24" s="17"/>
      <c r="G24" s="18"/>
      <c r="H24" s="19"/>
      <c r="I24" s="19"/>
    </row>
    <row r="25" spans="1:9" ht="63.75">
      <c r="A25" s="16">
        <v>12</v>
      </c>
      <c r="C25" s="13" t="s">
        <v>38</v>
      </c>
      <c r="D25" s="22">
        <v>2</v>
      </c>
      <c r="E25" s="22" t="s">
        <v>31</v>
      </c>
      <c r="F25" s="17"/>
      <c r="G25" s="18"/>
      <c r="H25" s="19">
        <f t="shared" si="0"/>
        <v>0</v>
      </c>
      <c r="I25" s="19">
        <f t="shared" si="1"/>
        <v>0</v>
      </c>
    </row>
    <row r="26" spans="3:9" ht="12.75">
      <c r="C26" s="13"/>
      <c r="D26" s="22"/>
      <c r="E26" s="22"/>
      <c r="F26" s="17"/>
      <c r="G26" s="18"/>
      <c r="H26" s="19"/>
      <c r="I26" s="19"/>
    </row>
    <row r="27" spans="1:9" ht="63.75">
      <c r="A27" s="16">
        <v>13</v>
      </c>
      <c r="C27" s="13" t="s">
        <v>39</v>
      </c>
      <c r="D27" s="22">
        <v>2</v>
      </c>
      <c r="E27" s="22" t="s">
        <v>31</v>
      </c>
      <c r="F27" s="17"/>
      <c r="G27" s="18"/>
      <c r="H27" s="19">
        <f t="shared" si="0"/>
        <v>0</v>
      </c>
      <c r="I27" s="19">
        <f t="shared" si="1"/>
        <v>0</v>
      </c>
    </row>
    <row r="28" spans="3:9" ht="12.75">
      <c r="C28" s="13"/>
      <c r="D28" s="22"/>
      <c r="E28" s="22"/>
      <c r="F28" s="17"/>
      <c r="G28" s="18"/>
      <c r="H28" s="19"/>
      <c r="I28" s="19"/>
    </row>
    <row r="29" spans="1:9" ht="25.5">
      <c r="A29" s="16">
        <v>14</v>
      </c>
      <c r="C29" s="13" t="s">
        <v>40</v>
      </c>
      <c r="D29" s="22">
        <v>2</v>
      </c>
      <c r="E29" s="22" t="s">
        <v>31</v>
      </c>
      <c r="F29" s="17"/>
      <c r="G29" s="18"/>
      <c r="H29" s="19">
        <f t="shared" si="0"/>
        <v>0</v>
      </c>
      <c r="I29" s="19">
        <f t="shared" si="1"/>
        <v>0</v>
      </c>
    </row>
    <row r="30" spans="3:9" ht="12.75">
      <c r="C30" s="13"/>
      <c r="D30" s="22"/>
      <c r="E30" s="22"/>
      <c r="F30" s="17"/>
      <c r="G30" s="18"/>
      <c r="H30" s="19"/>
      <c r="I30" s="19"/>
    </row>
    <row r="31" spans="1:9" ht="12.75">
      <c r="A31" s="16">
        <v>15</v>
      </c>
      <c r="C31" s="13" t="s">
        <v>52</v>
      </c>
      <c r="D31" s="22">
        <v>1</v>
      </c>
      <c r="E31" s="22" t="s">
        <v>31</v>
      </c>
      <c r="F31" s="17"/>
      <c r="G31" s="18"/>
      <c r="H31" s="19">
        <f t="shared" si="0"/>
        <v>0</v>
      </c>
      <c r="I31" s="19">
        <f t="shared" si="1"/>
        <v>0</v>
      </c>
    </row>
    <row r="32" spans="3:9" ht="12.75">
      <c r="C32" s="13"/>
      <c r="D32" s="22"/>
      <c r="E32" s="22"/>
      <c r="F32" s="17"/>
      <c r="G32" s="18"/>
      <c r="H32" s="19"/>
      <c r="I32" s="19"/>
    </row>
    <row r="33" spans="1:9" ht="12.75">
      <c r="A33" s="16">
        <v>16</v>
      </c>
      <c r="C33" s="13" t="s">
        <v>41</v>
      </c>
      <c r="D33" s="22">
        <v>4</v>
      </c>
      <c r="E33" s="22" t="s">
        <v>31</v>
      </c>
      <c r="F33" s="17"/>
      <c r="G33" s="18"/>
      <c r="H33" s="19">
        <f t="shared" si="0"/>
        <v>0</v>
      </c>
      <c r="I33" s="19">
        <f t="shared" si="1"/>
        <v>0</v>
      </c>
    </row>
    <row r="34" spans="3:9" ht="12.75">
      <c r="C34" s="13"/>
      <c r="D34" s="22"/>
      <c r="E34" s="22"/>
      <c r="F34" s="17"/>
      <c r="G34" s="18"/>
      <c r="H34" s="19"/>
      <c r="I34" s="19"/>
    </row>
    <row r="35" spans="1:9" ht="25.5">
      <c r="A35" s="16">
        <v>17</v>
      </c>
      <c r="C35" s="13" t="s">
        <v>53</v>
      </c>
      <c r="D35" s="22">
        <v>4</v>
      </c>
      <c r="E35" s="22" t="s">
        <v>31</v>
      </c>
      <c r="F35" s="17"/>
      <c r="G35" s="18"/>
      <c r="H35" s="19">
        <f t="shared" si="0"/>
        <v>0</v>
      </c>
      <c r="I35" s="19">
        <f t="shared" si="1"/>
        <v>0</v>
      </c>
    </row>
    <row r="36" spans="3:9" ht="12.75">
      <c r="C36" s="13"/>
      <c r="D36" s="22"/>
      <c r="E36" s="22"/>
      <c r="F36" s="17"/>
      <c r="G36" s="18"/>
      <c r="H36" s="19"/>
      <c r="I36" s="19"/>
    </row>
    <row r="37" spans="1:9" ht="38.25">
      <c r="A37" s="16">
        <v>18</v>
      </c>
      <c r="C37" s="13" t="s">
        <v>54</v>
      </c>
      <c r="D37" s="22">
        <v>11</v>
      </c>
      <c r="E37" s="22" t="s">
        <v>31</v>
      </c>
      <c r="F37" s="17"/>
      <c r="G37" s="18"/>
      <c r="H37" s="19">
        <f t="shared" si="0"/>
        <v>0</v>
      </c>
      <c r="I37" s="19">
        <f t="shared" si="1"/>
        <v>0</v>
      </c>
    </row>
    <row r="38" spans="3:9" ht="12.75">
      <c r="C38" s="13"/>
      <c r="D38" s="22"/>
      <c r="E38" s="22"/>
      <c r="F38" s="17"/>
      <c r="G38" s="18"/>
      <c r="H38" s="19"/>
      <c r="I38" s="19"/>
    </row>
    <row r="39" spans="1:9" ht="38.25">
      <c r="A39" s="16">
        <v>19</v>
      </c>
      <c r="C39" s="13" t="s">
        <v>55</v>
      </c>
      <c r="D39" s="22">
        <v>2</v>
      </c>
      <c r="E39" s="22" t="s">
        <v>31</v>
      </c>
      <c r="F39" s="17"/>
      <c r="G39" s="18"/>
      <c r="H39" s="19">
        <f t="shared" si="0"/>
        <v>0</v>
      </c>
      <c r="I39" s="19">
        <f t="shared" si="1"/>
        <v>0</v>
      </c>
    </row>
    <row r="40" spans="3:9" ht="12.75">
      <c r="C40" s="13"/>
      <c r="D40" s="22"/>
      <c r="E40" s="22"/>
      <c r="F40" s="17"/>
      <c r="G40" s="18"/>
      <c r="H40" s="19"/>
      <c r="I40" s="19"/>
    </row>
    <row r="41" spans="1:9" ht="38.25">
      <c r="A41" s="16">
        <v>20</v>
      </c>
      <c r="C41" s="13" t="s">
        <v>56</v>
      </c>
      <c r="D41" s="22">
        <v>3</v>
      </c>
      <c r="E41" s="22" t="s">
        <v>31</v>
      </c>
      <c r="F41" s="17"/>
      <c r="G41" s="18"/>
      <c r="H41" s="19">
        <f t="shared" si="0"/>
        <v>0</v>
      </c>
      <c r="I41" s="19">
        <f t="shared" si="1"/>
        <v>0</v>
      </c>
    </row>
    <row r="42" spans="3:9" ht="12.75">
      <c r="C42" s="13"/>
      <c r="D42" s="22"/>
      <c r="E42" s="22"/>
      <c r="F42" s="17"/>
      <c r="G42" s="18"/>
      <c r="H42" s="19"/>
      <c r="I42" s="19"/>
    </row>
    <row r="43" spans="1:9" ht="43.5" customHeight="1">
      <c r="A43" s="16">
        <v>21</v>
      </c>
      <c r="C43" s="13" t="s">
        <v>63</v>
      </c>
      <c r="D43" s="22">
        <v>5</v>
      </c>
      <c r="E43" s="22" t="s">
        <v>31</v>
      </c>
      <c r="F43" s="17"/>
      <c r="G43" s="18"/>
      <c r="H43" s="19">
        <f t="shared" si="0"/>
        <v>0</v>
      </c>
      <c r="I43" s="19">
        <f t="shared" si="1"/>
        <v>0</v>
      </c>
    </row>
    <row r="44" spans="3:9" ht="12.75">
      <c r="C44" s="13"/>
      <c r="D44" s="22"/>
      <c r="E44" s="22"/>
      <c r="F44" s="17"/>
      <c r="G44" s="18"/>
      <c r="H44" s="19"/>
      <c r="I44" s="19"/>
    </row>
    <row r="45" spans="1:9" ht="12.75">
      <c r="A45" s="16">
        <v>22</v>
      </c>
      <c r="C45" s="13" t="s">
        <v>57</v>
      </c>
      <c r="D45" s="22">
        <v>7</v>
      </c>
      <c r="E45" s="22" t="s">
        <v>31</v>
      </c>
      <c r="F45" s="17"/>
      <c r="G45" s="18"/>
      <c r="H45" s="19">
        <f t="shared" si="0"/>
        <v>0</v>
      </c>
      <c r="I45" s="19">
        <f t="shared" si="1"/>
        <v>0</v>
      </c>
    </row>
    <row r="46" spans="3:9" ht="12.75">
      <c r="C46" s="13"/>
      <c r="D46" s="22"/>
      <c r="E46" s="22"/>
      <c r="F46" s="17"/>
      <c r="G46" s="18"/>
      <c r="H46" s="19"/>
      <c r="I46" s="19"/>
    </row>
    <row r="47" spans="1:9" ht="38.25">
      <c r="A47" s="16">
        <v>23</v>
      </c>
      <c r="C47" s="13" t="s">
        <v>42</v>
      </c>
      <c r="D47" s="22">
        <v>4</v>
      </c>
      <c r="E47" s="22" t="s">
        <v>31</v>
      </c>
      <c r="F47" s="17"/>
      <c r="G47" s="18"/>
      <c r="H47" s="19">
        <f t="shared" si="0"/>
        <v>0</v>
      </c>
      <c r="I47" s="19">
        <f t="shared" si="1"/>
        <v>0</v>
      </c>
    </row>
    <row r="48" spans="3:9" ht="12.75">
      <c r="C48" s="13"/>
      <c r="D48" s="22"/>
      <c r="E48" s="22"/>
      <c r="F48" s="17"/>
      <c r="G48" s="18"/>
      <c r="H48" s="19"/>
      <c r="I48" s="19"/>
    </row>
    <row r="49" spans="1:9" ht="12.75">
      <c r="A49" s="16">
        <v>24</v>
      </c>
      <c r="C49" s="13" t="s">
        <v>43</v>
      </c>
      <c r="D49" s="22">
        <v>16</v>
      </c>
      <c r="E49" s="22" t="s">
        <v>31</v>
      </c>
      <c r="F49" s="17"/>
      <c r="G49" s="18"/>
      <c r="H49" s="19">
        <f t="shared" si="0"/>
        <v>0</v>
      </c>
      <c r="I49" s="19">
        <f t="shared" si="1"/>
        <v>0</v>
      </c>
    </row>
    <row r="50" spans="3:9" ht="12.75">
      <c r="C50" s="13"/>
      <c r="D50" s="22"/>
      <c r="E50" s="22"/>
      <c r="F50" s="17"/>
      <c r="G50" s="18"/>
      <c r="H50" s="19"/>
      <c r="I50" s="19"/>
    </row>
    <row r="51" spans="1:9" ht="25.5">
      <c r="A51" s="16">
        <v>25</v>
      </c>
      <c r="C51" s="13" t="s">
        <v>58</v>
      </c>
      <c r="D51" s="22">
        <v>2</v>
      </c>
      <c r="E51" s="22" t="s">
        <v>31</v>
      </c>
      <c r="F51" s="17"/>
      <c r="G51" s="18"/>
      <c r="H51" s="19">
        <f t="shared" si="0"/>
        <v>0</v>
      </c>
      <c r="I51" s="19">
        <f t="shared" si="1"/>
        <v>0</v>
      </c>
    </row>
    <row r="52" spans="3:9" ht="12.75">
      <c r="C52" s="13"/>
      <c r="D52" s="22"/>
      <c r="E52" s="22"/>
      <c r="F52" s="17"/>
      <c r="G52" s="18"/>
      <c r="H52" s="19"/>
      <c r="I52" s="19"/>
    </row>
    <row r="53" spans="1:9" ht="25.5">
      <c r="A53" s="16">
        <v>26</v>
      </c>
      <c r="C53" s="13" t="s">
        <v>44</v>
      </c>
      <c r="D53" s="22">
        <v>1</v>
      </c>
      <c r="E53" s="22" t="s">
        <v>31</v>
      </c>
      <c r="F53" s="17"/>
      <c r="G53" s="18"/>
      <c r="H53" s="19">
        <f t="shared" si="0"/>
        <v>0</v>
      </c>
      <c r="I53" s="19">
        <f t="shared" si="1"/>
        <v>0</v>
      </c>
    </row>
    <row r="54" spans="3:9" ht="12.75">
      <c r="C54" s="13"/>
      <c r="D54" s="22"/>
      <c r="E54" s="22"/>
      <c r="F54" s="17"/>
      <c r="G54" s="18"/>
      <c r="H54" s="19"/>
      <c r="I54" s="19"/>
    </row>
    <row r="55" spans="1:9" ht="12.75">
      <c r="A55" s="16">
        <v>27</v>
      </c>
      <c r="C55" s="13" t="s">
        <v>59</v>
      </c>
      <c r="D55" s="22">
        <v>1</v>
      </c>
      <c r="E55" s="22" t="s">
        <v>31</v>
      </c>
      <c r="F55" s="17"/>
      <c r="G55" s="18"/>
      <c r="H55" s="19">
        <f t="shared" si="0"/>
        <v>0</v>
      </c>
      <c r="I55" s="19">
        <f t="shared" si="1"/>
        <v>0</v>
      </c>
    </row>
    <row r="56" spans="3:9" ht="12.75">
      <c r="C56" s="13"/>
      <c r="D56" s="22"/>
      <c r="E56" s="22"/>
      <c r="F56" s="17"/>
      <c r="G56" s="18"/>
      <c r="H56" s="19"/>
      <c r="I56" s="19"/>
    </row>
    <row r="57" spans="1:9" ht="25.5">
      <c r="A57" s="16">
        <v>28</v>
      </c>
      <c r="C57" s="13" t="s">
        <v>60</v>
      </c>
      <c r="D57" s="22">
        <v>4</v>
      </c>
      <c r="E57" s="22" t="s">
        <v>31</v>
      </c>
      <c r="F57" s="17"/>
      <c r="G57" s="18"/>
      <c r="H57" s="19">
        <f t="shared" si="0"/>
        <v>0</v>
      </c>
      <c r="I57" s="19">
        <f t="shared" si="1"/>
        <v>0</v>
      </c>
    </row>
    <row r="58" spans="3:9" ht="12.75">
      <c r="C58" s="13"/>
      <c r="D58" s="22"/>
      <c r="E58" s="22"/>
      <c r="F58" s="17"/>
      <c r="G58" s="18"/>
      <c r="H58" s="19"/>
      <c r="I58" s="19"/>
    </row>
    <row r="59" spans="1:9" ht="12.75">
      <c r="A59" s="16">
        <v>29</v>
      </c>
      <c r="C59" s="13" t="s">
        <v>41</v>
      </c>
      <c r="D59" s="22">
        <v>5</v>
      </c>
      <c r="E59" s="22" t="s">
        <v>31</v>
      </c>
      <c r="F59" s="17"/>
      <c r="G59" s="18"/>
      <c r="H59" s="19">
        <f t="shared" si="0"/>
        <v>0</v>
      </c>
      <c r="I59" s="19">
        <f t="shared" si="1"/>
        <v>0</v>
      </c>
    </row>
    <row r="60" spans="3:9" ht="12.75">
      <c r="C60" s="13"/>
      <c r="D60" s="22"/>
      <c r="E60" s="22"/>
      <c r="F60" s="17"/>
      <c r="G60" s="18"/>
      <c r="H60" s="19"/>
      <c r="I60" s="19"/>
    </row>
    <row r="61" spans="1:9" ht="45" customHeight="1">
      <c r="A61" s="16">
        <v>30</v>
      </c>
      <c r="C61" s="13" t="s">
        <v>61</v>
      </c>
      <c r="D61" s="22">
        <v>2</v>
      </c>
      <c r="E61" s="22" t="s">
        <v>31</v>
      </c>
      <c r="F61" s="17"/>
      <c r="G61" s="18"/>
      <c r="H61" s="19">
        <f t="shared" si="0"/>
        <v>0</v>
      </c>
      <c r="I61" s="19">
        <f t="shared" si="1"/>
        <v>0</v>
      </c>
    </row>
    <row r="62" spans="3:9" ht="12.75">
      <c r="C62" s="13"/>
      <c r="D62" s="22"/>
      <c r="E62" s="22"/>
      <c r="F62" s="17"/>
      <c r="G62" s="18"/>
      <c r="H62" s="19"/>
      <c r="I62" s="19"/>
    </row>
    <row r="63" spans="1:9" ht="42.75" customHeight="1">
      <c r="A63" s="16">
        <v>31</v>
      </c>
      <c r="C63" s="13" t="s">
        <v>62</v>
      </c>
      <c r="D63" s="22">
        <v>10</v>
      </c>
      <c r="E63" s="22" t="s">
        <v>31</v>
      </c>
      <c r="F63" s="17"/>
      <c r="G63" s="18"/>
      <c r="H63" s="19">
        <f t="shared" si="0"/>
        <v>0</v>
      </c>
      <c r="I63" s="19">
        <f t="shared" si="1"/>
        <v>0</v>
      </c>
    </row>
    <row r="64" spans="3:9" ht="12.75">
      <c r="C64" s="13"/>
      <c r="D64" s="22"/>
      <c r="E64" s="22"/>
      <c r="F64" s="17"/>
      <c r="G64" s="18"/>
      <c r="H64" s="19"/>
      <c r="I64" s="19"/>
    </row>
    <row r="65" spans="1:9" ht="38.25">
      <c r="A65" s="16">
        <v>32</v>
      </c>
      <c r="C65" s="30" t="s">
        <v>23</v>
      </c>
      <c r="D65" s="31">
        <v>341</v>
      </c>
      <c r="E65" s="31" t="s">
        <v>47</v>
      </c>
      <c r="F65" s="17"/>
      <c r="G65" s="32"/>
      <c r="H65" s="34">
        <f t="shared" si="0"/>
        <v>0</v>
      </c>
      <c r="I65" s="34">
        <f t="shared" si="1"/>
        <v>0</v>
      </c>
    </row>
    <row r="66" spans="3:9" ht="12.75">
      <c r="C66" s="30"/>
      <c r="D66" s="31"/>
      <c r="E66" s="31"/>
      <c r="F66" s="17"/>
      <c r="G66" s="32"/>
      <c r="H66" s="34"/>
      <c r="I66" s="34"/>
    </row>
    <row r="67" spans="1:9" ht="51">
      <c r="A67" s="16">
        <v>33</v>
      </c>
      <c r="C67" s="30" t="s">
        <v>22</v>
      </c>
      <c r="D67" s="31" t="s">
        <v>74</v>
      </c>
      <c r="E67" s="31" t="s">
        <v>73</v>
      </c>
      <c r="F67" s="17"/>
      <c r="G67" s="32"/>
      <c r="H67" s="34">
        <f t="shared" si="0"/>
        <v>0</v>
      </c>
      <c r="I67" s="34">
        <f t="shared" si="1"/>
        <v>0</v>
      </c>
    </row>
    <row r="68" spans="3:9" ht="12.75">
      <c r="C68" s="13"/>
      <c r="D68" s="22"/>
      <c r="E68" s="22"/>
      <c r="F68" s="17"/>
      <c r="G68" s="18"/>
      <c r="H68" s="19"/>
      <c r="I68" s="19"/>
    </row>
    <row r="69" spans="1:9" ht="51">
      <c r="A69" s="16">
        <v>34</v>
      </c>
      <c r="C69" s="13" t="s">
        <v>70</v>
      </c>
      <c r="D69" s="22" t="s">
        <v>64</v>
      </c>
      <c r="E69" s="22" t="s">
        <v>31</v>
      </c>
      <c r="F69" s="17"/>
      <c r="G69" s="18"/>
      <c r="H69" s="19">
        <f t="shared" si="0"/>
        <v>0</v>
      </c>
      <c r="I69" s="19">
        <f t="shared" si="1"/>
        <v>0</v>
      </c>
    </row>
    <row r="70" spans="3:9" ht="12.75">
      <c r="C70" s="13"/>
      <c r="D70" s="22"/>
      <c r="E70" s="22"/>
      <c r="F70" s="17"/>
      <c r="G70" s="18"/>
      <c r="H70" s="19"/>
      <c r="I70" s="19"/>
    </row>
    <row r="71" spans="1:9" ht="51">
      <c r="A71" s="16">
        <v>35</v>
      </c>
      <c r="C71" s="13" t="s">
        <v>69</v>
      </c>
      <c r="D71" s="22" t="s">
        <v>65</v>
      </c>
      <c r="E71" s="22" t="s">
        <v>31</v>
      </c>
      <c r="F71" s="17"/>
      <c r="G71" s="18"/>
      <c r="H71" s="19">
        <f t="shared" si="0"/>
        <v>0</v>
      </c>
      <c r="I71" s="19">
        <f t="shared" si="1"/>
        <v>0</v>
      </c>
    </row>
    <row r="72" spans="3:9" ht="12.75">
      <c r="C72" s="13"/>
      <c r="D72" s="22"/>
      <c r="E72" s="22"/>
      <c r="F72" s="17"/>
      <c r="G72" s="18"/>
      <c r="H72" s="19"/>
      <c r="I72" s="19"/>
    </row>
    <row r="73" spans="1:9" ht="51">
      <c r="A73" s="16">
        <v>36</v>
      </c>
      <c r="C73" s="13" t="s">
        <v>68</v>
      </c>
      <c r="D73" s="22" t="s">
        <v>66</v>
      </c>
      <c r="E73" s="22" t="s">
        <v>31</v>
      </c>
      <c r="F73" s="17"/>
      <c r="G73" s="18"/>
      <c r="H73" s="19">
        <f t="shared" si="0"/>
        <v>0</v>
      </c>
      <c r="I73" s="19">
        <f t="shared" si="1"/>
        <v>0</v>
      </c>
    </row>
    <row r="74" spans="3:9" ht="12.75">
      <c r="C74" s="13"/>
      <c r="D74" s="22"/>
      <c r="E74" s="22"/>
      <c r="F74" s="17"/>
      <c r="G74" s="18"/>
      <c r="H74" s="19"/>
      <c r="I74" s="19"/>
    </row>
    <row r="75" spans="1:9" ht="38.25">
      <c r="A75" s="16">
        <v>37</v>
      </c>
      <c r="C75" s="13" t="s">
        <v>71</v>
      </c>
      <c r="D75" s="22" t="s">
        <v>67</v>
      </c>
      <c r="E75" s="22" t="s">
        <v>31</v>
      </c>
      <c r="F75" s="17"/>
      <c r="G75" s="18"/>
      <c r="H75" s="19">
        <f t="shared" si="0"/>
        <v>0</v>
      </c>
      <c r="I75" s="19">
        <f t="shared" si="1"/>
        <v>0</v>
      </c>
    </row>
    <row r="76" spans="3:9" ht="12.75">
      <c r="C76" s="13"/>
      <c r="F76" s="17"/>
      <c r="G76" s="18"/>
      <c r="H76" s="19"/>
      <c r="I76" s="19"/>
    </row>
    <row r="77" spans="1:10" ht="12.75">
      <c r="A77" s="23"/>
      <c r="B77" s="24"/>
      <c r="C77" s="14" t="s">
        <v>45</v>
      </c>
      <c r="D77" s="25"/>
      <c r="E77" s="25"/>
      <c r="F77" s="26"/>
      <c r="G77" s="26"/>
      <c r="H77" s="27">
        <f>SUM(H5:H65)</f>
        <v>0</v>
      </c>
      <c r="I77" s="27">
        <f>SUM(I5:I65)</f>
        <v>0</v>
      </c>
      <c r="J77" s="19"/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fitToHeight="0" fitToWidth="1" horizontalDpi="600" verticalDpi="600" orientation="portrait" paperSize="9" scale="90" r:id="rId1"/>
  <headerFooter>
    <oddHeader>&amp;L&amp;"Times New Roman CE,Félkövér"&amp;10Nyílászárók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Jozsi</dc:creator>
  <cp:keywords/>
  <dc:description/>
  <cp:lastModifiedBy>Bazso</cp:lastModifiedBy>
  <cp:lastPrinted>2018-03-26T06:36:12Z</cp:lastPrinted>
  <dcterms:created xsi:type="dcterms:W3CDTF">2017-09-28T09:57:34Z</dcterms:created>
  <dcterms:modified xsi:type="dcterms:W3CDTF">2018-03-26T09:11:24Z</dcterms:modified>
  <cp:category/>
  <cp:version/>
  <cp:contentType/>
  <cp:contentStatus/>
</cp:coreProperties>
</file>