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firstSheet="9" activeTab="11"/>
  </bookViews>
  <sheets>
    <sheet name="Záradék" sheetId="1" r:id="rId1"/>
    <sheet name="Összesítő" sheetId="2" r:id="rId2"/>
    <sheet name="Irtás, föld- és sziklamunka" sheetId="3" r:id="rId3"/>
    <sheet name="Szivárgóépítés, alagcsövezés" sheetId="4" r:id="rId4"/>
    <sheet name="Helyszíni beton és vasbeton mun" sheetId="5" r:id="rId5"/>
    <sheet name="Aljzatkészítés, hideg- és meleg" sheetId="6" r:id="rId6"/>
    <sheet name="Fém nyílászáró és épületlakatos" sheetId="7" r:id="rId7"/>
    <sheet name="Közműcsatorna-építés" sheetId="8" r:id="rId8"/>
    <sheet name="Kőburkolat készítése" sheetId="9" r:id="rId9"/>
    <sheet name="Bitumenes alap és makadámburkol" sheetId="10" r:id="rId10"/>
    <sheet name="Útpályatartozékok készítése" sheetId="11" r:id="rId11"/>
    <sheet name="Kert- és parképítési munka" sheetId="12" r:id="rId12"/>
  </sheets>
  <definedNames/>
  <calcPr fullCalcOnLoad="1"/>
</workbook>
</file>

<file path=xl/sharedStrings.xml><?xml version="1.0" encoding="utf-8"?>
<sst xmlns="http://schemas.openxmlformats.org/spreadsheetml/2006/main" count="287" uniqueCount="152">
  <si>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</si>
  <si>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</si>
  <si>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</si>
  <si>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</si>
  <si>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</si>
  <si>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</si>
  <si>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</si>
  <si>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</si>
  <si>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</si>
  <si>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</si>
  <si>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</si>
  <si>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</si>
  <si>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21-001-1.3.1</t>
  </si>
  <si>
    <t>db</t>
  </si>
  <si>
    <t>Egyes fák kitermelése tuskóirtással, legallyazással és darabolással, kézi szerszámokkal, IV. oszt. talajban, törzsátmérő: 10-20 cm között   Ei !</t>
  </si>
  <si>
    <t>21-001-3.3.1</t>
  </si>
  <si>
    <t>Tuskókiásás egyes döntött fák esetén, kézi erővel, IV. oszt. talajban, gyökfő átmérő: 10-30 cm között Ei !</t>
  </si>
  <si>
    <t>21-001-6.1</t>
  </si>
  <si>
    <t>10 m2</t>
  </si>
  <si>
    <t>Bozót- és cserjeirtás, tövek átmérője 4 cm-ig Ei !</t>
  </si>
  <si>
    <t>21-001-6.2</t>
  </si>
  <si>
    <t>Bozót- és cserjeirtás, tövek átmérője 4,1-10,0 cm    Ei !</t>
  </si>
  <si>
    <t>21-001-27</t>
  </si>
  <si>
    <t>Űrszelvényt veszélyeztető növényzet szabályozása</t>
  </si>
  <si>
    <t>21-002-1.1</t>
  </si>
  <si>
    <t>m3</t>
  </si>
  <si>
    <t>Humuszos termőréteg, termőföld leszedése, terítése gépi erővel, 18%-os terephajlásig, bármilyen talajban, szállítással, 50,0 m-ig Ei !</t>
  </si>
  <si>
    <t>21-003-5.1.1.3</t>
  </si>
  <si>
    <t>21-004-4.2.2-0120123</t>
  </si>
  <si>
    <t>Talajjavító réteg készítése vonalas létesítményeknél, 3,00 m szélesség felett, osztályozatlan kavicsból Nyers homokos kavics, NHK 0/125 Q-T, Hegyeshalom</t>
  </si>
  <si>
    <t>21-004-5.1.1.1</t>
  </si>
  <si>
    <t>m2</t>
  </si>
  <si>
    <t>Tükörkészítés tömörítés nélkül, sík felületen gépi erővel, kiegészítő kézi munkával talajosztály: I-IV.</t>
  </si>
  <si>
    <t>21-008-3.1.1</t>
  </si>
  <si>
    <t>Simító hengerlés a földmű (tükör és padka) felületén, gépi erővel, 3,0 m szélességig</t>
  </si>
  <si>
    <t>21-011-1.1.2</t>
  </si>
  <si>
    <t>Bontott törmelék  felrakása szállítóeszközre, kézi erővel,</t>
  </si>
  <si>
    <t>21-011-11.2</t>
  </si>
  <si>
    <t>21-011-12</t>
  </si>
  <si>
    <t>Munkahelyi depóniából építési törmelék konténerbe rakása,  kézi erővel, önálló munka esetén elszámolva, konténer szállítás nélkül</t>
  </si>
  <si>
    <t>Munkanem összesen: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</si>
  <si>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</si>
  <si>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r>
      <t>Építési törmelék konténeres elszállítása, lerakása, lerakóhelyi díjjal, 4,0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</si>
  <si>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</si>
  <si>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22-002-3.2-0137733</t>
  </si>
  <si>
    <t>m</t>
  </si>
  <si>
    <t>Szivárgó építése, perforált, körkörös bordázatú PVC dréncsőből, belső átmérő: 80-100 mm REHAU RAUDREN G bordás rugalmas dréncső, PVC, perforált, geotextillel bevont, DN 80, Csz.: 148885</t>
  </si>
  <si>
    <t>22-002-4.2.2-0138412</t>
  </si>
  <si>
    <t>Szivárgó építésénél PVC dréncsőhöz idomok elhelyezése, elágazó, ..../80-100-as REHAU RAUDREN PVC dréncső T idom, egal DN 100, Cikkszám: 140 095</t>
  </si>
  <si>
    <t>22-003-5.2-0133012</t>
  </si>
  <si>
    <t>Függőleges szűrőréteg (szívótest) készítése tömörítéssel, 5,00 m mélységig, kétrétegű Osztályozott kavics, OK 4/16 TT,  Hegyeshalom</t>
  </si>
  <si>
    <t>22-003-6.1-0120123</t>
  </si>
  <si>
    <t>Szivárgó paplan készítése kész tükörre, nyers homokos kavicsból Nyers homokos kavics, NHK 0/125 Q-T, Hegyeshalom</t>
  </si>
  <si>
    <t>22-003-8.1-0118024</t>
  </si>
  <si>
    <t>Szivárgó paplan technológiai lezárása, fóliával Polietilén agrofólia 0,6 mm vtg.</t>
  </si>
  <si>
    <t>22-011-3-0232220</t>
  </si>
  <si>
    <t>PVC tisztító-, ellenőrző- és gyűjtőakna fedlappal,magasító elem nélkül ACO FRÄNKISCHE opti-control akna DN 315 homokfogó nélkül, Rend.sz: 502.01.315</t>
  </si>
  <si>
    <t>Szivárgóépítés, alagcsövezés</t>
  </si>
  <si>
    <t>31-000-13.1</t>
  </si>
  <si>
    <t>Beton aljzatok, járdák bontása 10 cm vastagságig, könnyűbetonból</t>
  </si>
  <si>
    <t>Helyszíni beton és vasbeton munka</t>
  </si>
  <si>
    <t>42-002-3.1.1.1-0250012</t>
  </si>
  <si>
    <t>Lépcsőburkolat készítése,  ágyazó, meszes cementhabarcsba fektetve, mattcsiszolt vagy fényezett felülettel, járólap 36 cm szélességig, -Bölcsöde</t>
  </si>
  <si>
    <t>42-002-3.1.2.1-0260005</t>
  </si>
  <si>
    <t>Lépcsőburkolat készítése,  ágyazó, meszes cementhabarcsba fektetve, mattcsiszolt vagy fényezett felülettel, homoklap, tagozat nélkül, -Bölcsöde</t>
  </si>
  <si>
    <t>42-022-3.2.1.1.1.2-0315241</t>
  </si>
  <si>
    <t>Lépcsőburkolat készítése, kültérben, 3-10 mm ragasztóba rakva,  1-20 mm fugaszélességgel, járólap 35 cm szélességig,  3 cm lapvastagságig, (élvédelem nélkül) mázas kerámia lappal, 10x20 - 20×20 cm közötti lapmérettel Schomburg UNIFIX-2K rugalmas,</t>
  </si>
  <si>
    <t>fagyálló burkolatragasztó, szürke Schomburg ASO-Fugenbunt fugázóhabarcs 6 mm fugaszélességig lapburkolatokhoz, fehér "olaszlépcső" 90 cm széles járólap mérettel</t>
  </si>
  <si>
    <t>Aljzatkészítés, hideg- és melegburkolat készítése</t>
  </si>
  <si>
    <t>45-004-1-0117592</t>
  </si>
  <si>
    <t>Acél, alumínium erkély-, folyosó- és mellvédkorlát elhelyezése, fészekbe vagy kőcsavaros rögzítéssel DIADEM DRS-Light biztonsági korlátrendszer tüzihorganyzott acélból, 100x35x110 cm</t>
  </si>
  <si>
    <t>45-004-11.1-0910044</t>
  </si>
  <si>
    <t>Kerítés, kapu, köz- és sarokoszlop elhelyezése, 1 db kitámasztóval Sarokoszlop 1 db kitámasztóval</t>
  </si>
  <si>
    <t>45-004-13</t>
  </si>
  <si>
    <t>Kerítéskapu elhelyezése 3,00 m széles toló kivitelben az összes szerelvénnyel együtt 3000x1600 NM méretben</t>
  </si>
  <si>
    <t>45-004-31.1.1-0120472</t>
  </si>
  <si>
    <t>Komplett, zárt, táblás ipari kerítésrendszer rögzítése,  oszlopok, valamint mezők folyamatos elhelyezésével, fúrt pontalapokra, az alaptestek kiemelésével, bebetonozásával, normál terepviszonyok mellett 1,50 m kerítés magasságig STEELVENT ST10/7N</t>
  </si>
  <si>
    <t>utóhorg, trapézbordával merevített táblás kerítés, hossz:2,4m függőleges szálak távolsága:50mm, huzalátmérő:5mm, magasság: 1,50 m</t>
  </si>
  <si>
    <t>Fém nyílászáró és épületlakatos-szerkezet elhelyezése</t>
  </si>
  <si>
    <t>53-001-3.1.1.4-0640065</t>
  </si>
  <si>
    <t>Körszelvényű, tokos-talpas betoncső beépítése gumigyűrűs kötéssel, 2,00 m hosszú előregyártott betoncsövekből, belső csőátmérő: 80 cm LEIER TO TA 80/200 L/I tokos-talpas betoncső, V1-T1-A1, CEM 2/A-V 32,5 S, integrált gumigyűrűs tömítéssel, Cikkszám:</t>
  </si>
  <si>
    <t>HUTJS1135</t>
  </si>
  <si>
    <t>53-001-11.1.1.2-0645332</t>
  </si>
  <si>
    <t>Körszelvényű, tokos, talpas vagy hengeres vasbeton előfej beépítése, cementhabarcs kötéssel, 1:1,5 rézsűhöz, DN 80, belső csőátmérő: 80 cm Leier LEF 80 1:1,5 betoncső előfej, 1:1,5 rézsűhöz V1-T1-A1, CEM 2/A-V 32,5 S, Cikkszám: HUTJS5291</t>
  </si>
  <si>
    <t>53-006-1.1-0231140</t>
  </si>
  <si>
    <t>53-008-2.3.2-0620020</t>
  </si>
  <si>
    <t>Vakolat készítése csatornaszelvényben és aknában, cementhabarcsból, vízzáró kivitelben, három rétegben, 7,5 + 7,5 + 5,0 mm vastagságban Hvz 110, vízzáró cementhabarcs -előfejeknél</t>
  </si>
  <si>
    <t>53-021-6.1-0231038</t>
  </si>
  <si>
    <t>Lábtörlőrendszer, lábtörlő tálca horganyzott acél élvédelemmel,  alsó kivezetéssel ACO SELF Vario lábtörlő tálca, 100x50 cm, Rend.szám: 00400</t>
  </si>
  <si>
    <t>53-021-21.1.1.1-0232601</t>
  </si>
  <si>
    <t xml:space="preserve">Horganyzott acél vagy rozsdamentes acél, oldalán perforált vízelvezető rendszer (folyóka) elhelyezése, földmunkák és ágyazatkészítés nélkül, beépítési szélesség: 7,5-16 cm, 2,0-5,0 cm fix beépítési magasságú, beépítési hossz: 2,0 m ACO ProfiLine hg. acél </t>
  </si>
  <si>
    <t>folyóka, fix 5,0 cm beépítési magassággal, beép.szélesség: 13 cm, 2,0 m, Terhelési osztály: A15, Rend.sz: 38145 bejárati lépcsők elé, térburkolatba építve</t>
  </si>
  <si>
    <t>53-101-7.1.1.2-0222140</t>
  </si>
  <si>
    <r>
      <t>Akna vagy akna jellegű műtárgy építése, monolit vasbetonból vagy betonból, akna- vagy műtárgybeton készítése C20/25 - X0v(H) kissé 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5,6 finomsági modulussal 80-as átereszre</t>
    </r>
  </si>
  <si>
    <r>
      <t>Burkolatkiegészítő szerkezetek, lábazat készítése, kész ágyazatra vagy tükörbe, vasalatlan betonból C16/20 - X0v(H) kissé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5,7 finomsági modulussal - olaszlépcsőnél ( 16 m )</t>
    </r>
  </si>
  <si>
    <t>Közműcsatorna-építés</t>
  </si>
  <si>
    <t>62-001-5.1</t>
  </si>
  <si>
    <t>Beton vagy bazaltbeton járdalap bontása, homokos kavicságyazattal   Ei !</t>
  </si>
  <si>
    <t>62-002-21.3-0613940</t>
  </si>
  <si>
    <t>Egyéb használatos szegélykövek, útszegélyek készítése, alapárok kiemelése nélkül, betonhézagolással, 100 cm hosszú elemekből LEIER Quartz térburkoló szegélykő, szürke, 100x8x20 cm , Cikkszám: HUTPS2858</t>
  </si>
  <si>
    <t>62-002-21.3-0613941</t>
  </si>
  <si>
    <t>Egyéb használatos szegélykövek, útszegélyek készítése, alapárok kiemelése nélkül, betonhézagolással, 100 cm hosszú elemekből LEIER Quartz térburkoló szegélykő, szürke, 100x8x20 cm , Cikkszám: HUTPS2858  -Íves kivitelben</t>
  </si>
  <si>
    <t>62-003-8.1-0613886</t>
  </si>
  <si>
    <t>Tér- vagy járdaburkolat készítése, beton burkolókőből soros, halszálka, parketta vagy kazettás kötésben, homokágyazatba fektetve, 10x20x4, 10x20x6, 10x20x8 cm-es méretű idomkővel LEIER Piazza 10x20x8 cm, szürke, N+F , Cikkszám: HUTJS0713</t>
  </si>
  <si>
    <t>Kőburkolat készítése</t>
  </si>
  <si>
    <t>63-001-1.1</t>
  </si>
  <si>
    <t>Aszfaltos felületű zúzottkő makadám, itatott és kötőzúzalékos, valamint kevert aszfaltmakadám bontása, 10 cm vastagságig, kézi erővel, csákányozással    Ei !</t>
  </si>
  <si>
    <t>Bitumenes alap és makadámburkolat készítése</t>
  </si>
  <si>
    <t>68-002-1.1-0020444</t>
  </si>
  <si>
    <t>Közúti jelző- és útbaigazító táblák fémanyagúoszlopainak elhelyezése betonalappal,földmunkával, I-IV. osztályú talajban, 89 mm átmérőjű alumínium oszlop, 1,5-5,5 m hosszú, előregyártott betonalappal Horganyzott tartóoszlop 89x2500</t>
  </si>
  <si>
    <t>68-002-2.2-0020062</t>
  </si>
  <si>
    <t>Közúti jelző- és útbaigazító táblák felszerelése, tájékoztatást adó- és útbaigazító jelzőtáblák, 4-4 bilincskészlettel Alumínium útbaigazítást adó jelzőtábla, fényvisszaverő, 800x800 mm HI Akadálymentes parkoló tábla</t>
  </si>
  <si>
    <t>68-003-1.3.2-0020305</t>
  </si>
  <si>
    <t>Útburkolati jelek készítése, oldószer nélküli termoplasztikus anyaggal, kézi jel Melegplasztik színező piros</t>
  </si>
  <si>
    <t>68-003-2.3-0020483</t>
  </si>
  <si>
    <t>Útburkolati jelek készítése előregyártott jelzőanyagok felhasználásával, előregyártott burkolati jelek, burkolatra rögzítve Előregyártott útburkolati jel (Premark), Mozgássérült jel, 1 m</t>
  </si>
  <si>
    <t>Útpályatartozékok készítése</t>
  </si>
  <si>
    <t>91-003-1.3.1.1.1.1.2-0311703</t>
  </si>
  <si>
    <t>Növények szabadföldi telepítése gödör- vagy árokásás nélkül (külön tételben 91-001-2; 91-001-3), fenyőfélék, fa méretben, szoliterként, karózás nélkül, földlabdás facsemetével, szervestrágyázással THUJA OCCIDENTALIS  "MALONYANA" (Malonyai tuja) 2x isk,</t>
  </si>
  <si>
    <t>FL. 200/250       Ei !</t>
  </si>
  <si>
    <t>91-003-1.3.2.2.1.1.2-0310646</t>
  </si>
  <si>
    <t xml:space="preserve">Növények szabadföldi telepítése gödör- vagy árokásás nélkül (külön tételben 91-001-2; 91-001-3), fenyőfélék, nagyobb (&gt;100 cm) cserjeméretben, sövényként, karózás nélkül, földlabdás cserjével, szervestrágyázással CHAMAECYPARIS LAWSONIANA 'LŐVÉR' (Oregoni </t>
  </si>
  <si>
    <t>hamisciprus),  FL. 100/125 cm  Ei !</t>
  </si>
  <si>
    <t>91-003-3.2.1.1.2-0631103</t>
  </si>
  <si>
    <t>Gyepesítés, előkészített talajon magvetéssel, kézzel szórva, vízszintes területen, műtrágyázással GOLF fűmagkeverék, 40-50 dkg/10 m2    Ei !</t>
  </si>
  <si>
    <r>
      <t>10m</t>
    </r>
    <r>
      <rPr>
        <vertAlign val="superscript"/>
        <sz val="10"/>
        <color indexed="8"/>
        <rFont val="Times New Roman CE"/>
        <family val="0"/>
      </rPr>
      <t>2</t>
    </r>
  </si>
  <si>
    <t>Kert- és parképítési munka</t>
  </si>
  <si>
    <t>Összesen:</t>
  </si>
  <si>
    <t xml:space="preserve">Név : Sümeg Város Önkormányzata        </t>
  </si>
  <si>
    <t xml:space="preserve">                                       </t>
  </si>
  <si>
    <t xml:space="preserve">Cím : 8330 Sümeg Beke tér 7.           </t>
  </si>
  <si>
    <t xml:space="preserve"> Szám         :047/2017                </t>
  </si>
  <si>
    <t xml:space="preserve"> KSH besorolás: 4520                   </t>
  </si>
  <si>
    <t xml:space="preserve"> Teljesítés:2017 év. december hó   nap </t>
  </si>
  <si>
    <t xml:space="preserve">A munka leírása:                       </t>
  </si>
  <si>
    <t xml:space="preserve">      Sümeg Kompanik Zsófia óvoda és bölcsöde                                 </t>
  </si>
  <si>
    <t xml:space="preserve">      külső kivitelezési munkák.                                              </t>
  </si>
  <si>
    <t xml:space="preserve">      8330 Sümeg Rendeki u 1.                                                 </t>
  </si>
  <si>
    <t xml:space="preserve">Készült: Az ÉN kötetei alapján 2017 szeptember  havi árszinten                </t>
  </si>
  <si>
    <t xml:space="preserve">              A VIP költségvetéskészítő programrendszerrel.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</si>
  <si>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</si>
  <si>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</si>
  <si>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</si>
  <si>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</si>
  <si>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</si>
  <si>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</si>
  <si>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</si>
  <si>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</si>
  <si>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</si>
  <si>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</si>
  <si>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r>
      <t xml:space="preserve">                                                       </t>
    </r>
    <r>
      <rPr>
        <b/>
        <sz val="12"/>
        <color indexed="8"/>
        <rFont val="Times New Roman"/>
        <family val="1"/>
      </rPr>
      <t xml:space="preserve">  KÖLTSÉGVETÉS</t>
    </r>
  </si>
  <si>
    <t xml:space="preserve"> Kelt: 2017 év szeptember hó 28 nap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</si>
</sst>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G24" sqref="G24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5" width="9.140625" style="10" customWidth="1"/>
    <col min="6" max="6" width="10.140625" style="10" bestFit="1" customWidth="1"/>
    <col min="7" max="16384" width="9.140625" style="10" customWidth="1"/>
  </cols>
  <sheetData>
    <row r="1" spans="1:4" s="14" customFormat="1" ht="15.75">
      <c r="A1" s="19"/>
      <c r="B1" s="20"/>
      <c r="C1" s="20"/>
      <c r="D1" s="20"/>
    </row>
    <row r="2" spans="1:4" s="14" customFormat="1" ht="15.75">
      <c r="A2" s="19"/>
      <c r="B2" s="20"/>
      <c r="C2" s="20"/>
      <c r="D2" s="20"/>
    </row>
    <row r="3" spans="1:4" s="14" customFormat="1" ht="15.75">
      <c r="A3" s="19"/>
      <c r="B3" s="20"/>
      <c r="C3" s="20"/>
      <c r="D3" s="20"/>
    </row>
    <row r="4" spans="1:4" ht="15.75">
      <c r="A4" s="21"/>
      <c r="B4" s="20"/>
      <c r="C4" s="20"/>
      <c r="D4" s="20"/>
    </row>
    <row r="5" spans="1:4" ht="15.75">
      <c r="A5" s="21"/>
      <c r="B5" s="20"/>
      <c r="C5" s="20"/>
      <c r="D5" s="20"/>
    </row>
    <row r="6" spans="1:4" ht="15.75">
      <c r="A6" s="21"/>
      <c r="B6" s="20"/>
      <c r="C6" s="20"/>
      <c r="D6" s="20"/>
    </row>
    <row r="7" spans="1:4" ht="15.75">
      <c r="A7" s="21" t="s">
        <v>150</v>
      </c>
      <c r="B7" s="20"/>
      <c r="C7" s="20"/>
      <c r="D7" s="20"/>
    </row>
    <row r="9" spans="1:3" ht="15.75">
      <c r="A9" s="10" t="s">
        <v>128</v>
      </c>
      <c r="C9" s="10" t="s">
        <v>129</v>
      </c>
    </row>
    <row r="10" spans="1:3" ht="15.75">
      <c r="A10" s="10" t="s">
        <v>129</v>
      </c>
      <c r="C10" s="10" t="s">
        <v>129</v>
      </c>
    </row>
    <row r="11" spans="1:3" ht="15.75">
      <c r="A11" s="10" t="s">
        <v>130</v>
      </c>
      <c r="C11" s="10" t="s">
        <v>151</v>
      </c>
    </row>
    <row r="12" spans="1:3" ht="15.75">
      <c r="A12" s="10" t="s">
        <v>129</v>
      </c>
      <c r="C12" s="10" t="s">
        <v>131</v>
      </c>
    </row>
    <row r="13" spans="1:3" ht="15.75">
      <c r="A13" s="10" t="s">
        <v>129</v>
      </c>
      <c r="C13" s="10" t="s">
        <v>132</v>
      </c>
    </row>
    <row r="14" spans="1:3" ht="15.75">
      <c r="A14" s="10" t="s">
        <v>129</v>
      </c>
      <c r="C14" s="10" t="s">
        <v>133</v>
      </c>
    </row>
    <row r="15" ht="15.75">
      <c r="A15" s="10" t="s">
        <v>134</v>
      </c>
    </row>
    <row r="16" ht="15.75">
      <c r="A16" s="10" t="s">
        <v>135</v>
      </c>
    </row>
    <row r="17" ht="15.75">
      <c r="A17" s="10" t="s">
        <v>136</v>
      </c>
    </row>
    <row r="18" ht="15.75">
      <c r="A18" s="10" t="s">
        <v>137</v>
      </c>
    </row>
    <row r="19" ht="15.75">
      <c r="A19" s="10" t="s">
        <v>138</v>
      </c>
    </row>
    <row r="20" ht="15.75">
      <c r="A20" s="10" t="s">
        <v>139</v>
      </c>
    </row>
    <row r="22" spans="1:4" ht="15.75">
      <c r="A22" s="22" t="s">
        <v>140</v>
      </c>
      <c r="B22" s="23"/>
      <c r="C22" s="23"/>
      <c r="D22" s="23"/>
    </row>
    <row r="23" spans="1:4" ht="15.75">
      <c r="A23" s="15" t="s">
        <v>141</v>
      </c>
      <c r="B23" s="15"/>
      <c r="C23" s="18" t="s">
        <v>142</v>
      </c>
      <c r="D23" s="18" t="s">
        <v>143</v>
      </c>
    </row>
    <row r="24" spans="1:4" ht="15.75">
      <c r="A24" s="15" t="s">
        <v>144</v>
      </c>
      <c r="B24" s="15"/>
      <c r="C24" s="15"/>
      <c r="D24" s="15"/>
    </row>
    <row r="25" spans="1:4" ht="15.75">
      <c r="A25" s="15" t="s">
        <v>145</v>
      </c>
      <c r="B25" s="15"/>
      <c r="C25" s="15"/>
      <c r="D25" s="15"/>
    </row>
    <row r="26" spans="1:4" ht="15.75">
      <c r="A26" s="10" t="s">
        <v>146</v>
      </c>
      <c r="C26" s="24">
        <f>ROUND(C25+D25,0)</f>
        <v>0</v>
      </c>
      <c r="D26" s="24"/>
    </row>
    <row r="27" spans="1:4" ht="15.75">
      <c r="A27" s="15" t="s">
        <v>147</v>
      </c>
      <c r="B27" s="16">
        <v>0.27</v>
      </c>
      <c r="C27" s="25">
        <f>ROUND(C26*B27,0)</f>
        <v>0</v>
      </c>
      <c r="D27" s="25"/>
    </row>
    <row r="28" spans="1:4" ht="15.75">
      <c r="A28" s="15" t="s">
        <v>148</v>
      </c>
      <c r="B28" s="15"/>
      <c r="C28" s="26">
        <f>ROUND(C26+C27,0)</f>
        <v>0</v>
      </c>
      <c r="D28" s="26"/>
    </row>
    <row r="32" spans="2:3" ht="15.75">
      <c r="B32" s="24" t="s">
        <v>149</v>
      </c>
      <c r="C32" s="24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I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51">
      <c r="A2" s="8">
        <v>1</v>
      </c>
      <c r="B2" s="1" t="s">
        <v>105</v>
      </c>
      <c r="C2" s="2" t="s">
        <v>106</v>
      </c>
      <c r="D2" s="6">
        <v>8</v>
      </c>
      <c r="E2" s="1" t="s">
        <v>25</v>
      </c>
    </row>
    <row r="4" spans="1:9" s="9" customFormat="1" ht="12.75">
      <c r="A4" s="7"/>
      <c r="B4" s="3"/>
      <c r="C4" s="3" t="s">
        <v>40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Bitumenes alap és makadámburkolat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2" sqref="F2:I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76.5">
      <c r="A2" s="8">
        <v>1</v>
      </c>
      <c r="B2" s="1" t="s">
        <v>108</v>
      </c>
      <c r="C2" s="2" t="s">
        <v>109</v>
      </c>
      <c r="D2" s="6">
        <v>1</v>
      </c>
      <c r="E2" s="1" t="s">
        <v>13</v>
      </c>
    </row>
    <row r="4" spans="1:5" ht="63.75">
      <c r="A4" s="8">
        <v>2</v>
      </c>
      <c r="B4" s="1" t="s">
        <v>110</v>
      </c>
      <c r="C4" s="2" t="s">
        <v>111</v>
      </c>
      <c r="D4" s="6">
        <v>1</v>
      </c>
      <c r="E4" s="1" t="s">
        <v>13</v>
      </c>
    </row>
    <row r="6" spans="1:5" ht="38.25">
      <c r="A6" s="8">
        <v>3</v>
      </c>
      <c r="B6" s="1" t="s">
        <v>112</v>
      </c>
      <c r="C6" s="2" t="s">
        <v>113</v>
      </c>
      <c r="D6" s="6">
        <v>3</v>
      </c>
      <c r="E6" s="1" t="s">
        <v>31</v>
      </c>
    </row>
    <row r="8" spans="1:5" ht="63.75">
      <c r="A8" s="8">
        <v>4</v>
      </c>
      <c r="B8" s="1" t="s">
        <v>114</v>
      </c>
      <c r="C8" s="2" t="s">
        <v>115</v>
      </c>
      <c r="D8" s="6">
        <v>2</v>
      </c>
      <c r="E8" s="1" t="s">
        <v>13</v>
      </c>
    </row>
    <row r="10" spans="1:9" s="9" customFormat="1" ht="12.75">
      <c r="A10" s="7"/>
      <c r="B10" s="3"/>
      <c r="C10" s="3" t="s">
        <v>40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Útpályatartozékok készítése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76.5">
      <c r="A2" s="8">
        <v>1</v>
      </c>
      <c r="B2" s="1" t="s">
        <v>117</v>
      </c>
      <c r="C2" s="2" t="s">
        <v>118</v>
      </c>
      <c r="D2" s="6">
        <v>25</v>
      </c>
      <c r="E2" s="1" t="s">
        <v>13</v>
      </c>
    </row>
    <row r="3" ht="12.75">
      <c r="C3" s="2" t="s">
        <v>119</v>
      </c>
    </row>
    <row r="5" spans="1:5" ht="89.25">
      <c r="A5" s="8">
        <v>2</v>
      </c>
      <c r="B5" s="1" t="s">
        <v>120</v>
      </c>
      <c r="C5" s="2" t="s">
        <v>121</v>
      </c>
      <c r="D5" s="6">
        <v>150</v>
      </c>
      <c r="E5" s="1" t="s">
        <v>45</v>
      </c>
    </row>
    <row r="6" ht="12.75">
      <c r="C6" s="2" t="s">
        <v>122</v>
      </c>
    </row>
    <row r="8" spans="1:5" ht="51">
      <c r="A8" s="8">
        <v>3</v>
      </c>
      <c r="B8" s="1" t="s">
        <v>123</v>
      </c>
      <c r="C8" s="2" t="s">
        <v>124</v>
      </c>
      <c r="D8" s="6">
        <v>120</v>
      </c>
      <c r="E8" s="1" t="s">
        <v>125</v>
      </c>
    </row>
    <row r="10" spans="1:9" s="9" customFormat="1" ht="12.75">
      <c r="A10" s="7"/>
      <c r="B10" s="3"/>
      <c r="C10" s="3" t="s">
        <v>40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Kert- és parképítési munka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ht="15.75">
      <c r="A2" s="11" t="s">
        <v>43</v>
      </c>
    </row>
    <row r="3" ht="15.75">
      <c r="A3" s="11" t="s">
        <v>57</v>
      </c>
    </row>
    <row r="4" ht="15.75">
      <c r="A4" s="11" t="s">
        <v>60</v>
      </c>
    </row>
    <row r="5" ht="31.5">
      <c r="A5" s="11" t="s">
        <v>68</v>
      </c>
    </row>
    <row r="6" ht="31.5">
      <c r="A6" s="11" t="s">
        <v>78</v>
      </c>
    </row>
    <row r="7" ht="15.75">
      <c r="A7" s="11" t="s">
        <v>95</v>
      </c>
    </row>
    <row r="8" ht="15.75">
      <c r="A8" s="11" t="s">
        <v>104</v>
      </c>
    </row>
    <row r="9" ht="31.5">
      <c r="A9" s="11" t="s">
        <v>107</v>
      </c>
    </row>
    <row r="10" ht="15.75">
      <c r="A10" s="11" t="s">
        <v>116</v>
      </c>
    </row>
    <row r="11" ht="15.75">
      <c r="A11" s="11" t="s">
        <v>126</v>
      </c>
    </row>
    <row r="12" spans="1:3" s="12" customFormat="1" ht="15.75">
      <c r="A12" s="12" t="s">
        <v>127</v>
      </c>
      <c r="B12" s="12">
        <f>ROUND(SUM(B2:B11),0)</f>
        <v>0</v>
      </c>
      <c r="C12" s="12">
        <f>ROUND(SUM(C2:C11),0)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2">
      <selection activeCell="H38" sqref="H3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51">
      <c r="A2" s="8">
        <v>1</v>
      </c>
      <c r="B2" s="1" t="s">
        <v>12</v>
      </c>
      <c r="C2" s="2" t="s">
        <v>14</v>
      </c>
      <c r="D2" s="6">
        <v>10</v>
      </c>
      <c r="E2" s="1" t="s">
        <v>13</v>
      </c>
    </row>
    <row r="4" spans="1:5" ht="38.25">
      <c r="A4" s="8">
        <v>2</v>
      </c>
      <c r="B4" s="1" t="s">
        <v>15</v>
      </c>
      <c r="C4" s="2" t="s">
        <v>16</v>
      </c>
      <c r="D4" s="6">
        <v>5</v>
      </c>
      <c r="E4" s="1" t="s">
        <v>13</v>
      </c>
    </row>
    <row r="6" spans="1:5" ht="25.5">
      <c r="A6" s="8">
        <v>3</v>
      </c>
      <c r="B6" s="1" t="s">
        <v>17</v>
      </c>
      <c r="C6" s="2" t="s">
        <v>19</v>
      </c>
      <c r="D6" s="6">
        <v>20</v>
      </c>
      <c r="E6" s="1" t="s">
        <v>18</v>
      </c>
    </row>
    <row r="8" spans="1:5" ht="25.5">
      <c r="A8" s="8">
        <v>4</v>
      </c>
      <c r="B8" s="1" t="s">
        <v>20</v>
      </c>
      <c r="C8" s="2" t="s">
        <v>21</v>
      </c>
      <c r="D8" s="6">
        <v>10</v>
      </c>
      <c r="E8" s="1" t="s">
        <v>18</v>
      </c>
    </row>
    <row r="10" spans="1:5" ht="25.5">
      <c r="A10" s="8">
        <v>5</v>
      </c>
      <c r="B10" s="1" t="s">
        <v>22</v>
      </c>
      <c r="C10" s="2" t="s">
        <v>23</v>
      </c>
      <c r="D10" s="6">
        <v>4</v>
      </c>
      <c r="E10" s="1" t="s">
        <v>13</v>
      </c>
    </row>
    <row r="12" spans="1:5" ht="38.25">
      <c r="A12" s="8">
        <v>6</v>
      </c>
      <c r="B12" s="1" t="s">
        <v>24</v>
      </c>
      <c r="C12" s="2" t="s">
        <v>26</v>
      </c>
      <c r="D12" s="6">
        <v>30</v>
      </c>
      <c r="E12" s="1" t="s">
        <v>25</v>
      </c>
    </row>
    <row r="14" spans="1:5" ht="54">
      <c r="A14" s="8">
        <v>7</v>
      </c>
      <c r="B14" s="1" t="s">
        <v>27</v>
      </c>
      <c r="C14" s="2" t="s">
        <v>41</v>
      </c>
      <c r="D14" s="6">
        <v>85.47</v>
      </c>
      <c r="E14" s="1" t="s">
        <v>25</v>
      </c>
    </row>
    <row r="16" spans="1:5" ht="51">
      <c r="A16" s="8">
        <v>8</v>
      </c>
      <c r="B16" s="1" t="s">
        <v>28</v>
      </c>
      <c r="C16" s="2" t="s">
        <v>29</v>
      </c>
      <c r="D16" s="6">
        <v>91.5</v>
      </c>
      <c r="E16" s="1" t="s">
        <v>25</v>
      </c>
    </row>
    <row r="18" spans="1:5" ht="38.25">
      <c r="A18" s="8">
        <v>9</v>
      </c>
      <c r="B18" s="1" t="s">
        <v>30</v>
      </c>
      <c r="C18" s="2" t="s">
        <v>32</v>
      </c>
      <c r="D18" s="6">
        <v>650</v>
      </c>
      <c r="E18" s="1" t="s">
        <v>31</v>
      </c>
    </row>
    <row r="20" spans="1:5" ht="25.5">
      <c r="A20" s="8">
        <v>10</v>
      </c>
      <c r="B20" s="1" t="s">
        <v>33</v>
      </c>
      <c r="C20" s="2" t="s">
        <v>34</v>
      </c>
      <c r="D20" s="6">
        <v>610</v>
      </c>
      <c r="E20" s="1" t="s">
        <v>31</v>
      </c>
    </row>
    <row r="22" spans="1:5" ht="25.5">
      <c r="A22" s="8">
        <v>11</v>
      </c>
      <c r="B22" s="1" t="s">
        <v>35</v>
      </c>
      <c r="C22" s="2" t="s">
        <v>36</v>
      </c>
      <c r="D22" s="6">
        <v>25</v>
      </c>
      <c r="E22" s="1" t="s">
        <v>25</v>
      </c>
    </row>
    <row r="24" spans="1:5" ht="41.25">
      <c r="A24" s="8">
        <v>12</v>
      </c>
      <c r="B24" s="1" t="s">
        <v>37</v>
      </c>
      <c r="C24" s="2" t="s">
        <v>42</v>
      </c>
      <c r="D24" s="6">
        <v>7</v>
      </c>
      <c r="E24" s="1" t="s">
        <v>13</v>
      </c>
    </row>
    <row r="26" spans="1:5" ht="38.25">
      <c r="A26" s="8">
        <v>13</v>
      </c>
      <c r="B26" s="1" t="s">
        <v>38</v>
      </c>
      <c r="C26" s="2" t="s">
        <v>39</v>
      </c>
      <c r="D26" s="6">
        <v>25</v>
      </c>
      <c r="E26" s="1" t="s">
        <v>25</v>
      </c>
    </row>
    <row r="28" spans="1:9" s="9" customFormat="1" ht="12.75">
      <c r="A28" s="7"/>
      <c r="B28" s="3"/>
      <c r="C28" s="3" t="s">
        <v>40</v>
      </c>
      <c r="D28" s="5"/>
      <c r="E28" s="3"/>
      <c r="F28" s="5"/>
      <c r="G28" s="5"/>
      <c r="H28" s="5">
        <f>ROUND(SUM(H2:H27),0)</f>
        <v>0</v>
      </c>
      <c r="I28" s="5">
        <f>ROUND(SUM(I2:I27),0)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3">
      <selection activeCell="K4" sqref="K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63.75">
      <c r="A2" s="8">
        <v>1</v>
      </c>
      <c r="B2" s="1" t="s">
        <v>44</v>
      </c>
      <c r="C2" s="2" t="s">
        <v>46</v>
      </c>
      <c r="D2" s="6">
        <v>285</v>
      </c>
      <c r="E2" s="1" t="s">
        <v>45</v>
      </c>
    </row>
    <row r="4" spans="1:5" ht="51">
      <c r="A4" s="8">
        <v>2</v>
      </c>
      <c r="B4" s="1" t="s">
        <v>47</v>
      </c>
      <c r="C4" s="2" t="s">
        <v>48</v>
      </c>
      <c r="D4" s="6">
        <v>13</v>
      </c>
      <c r="E4" s="1" t="s">
        <v>13</v>
      </c>
    </row>
    <row r="6" spans="1:5" ht="51">
      <c r="A6" s="8">
        <v>3</v>
      </c>
      <c r="B6" s="1" t="s">
        <v>49</v>
      </c>
      <c r="C6" s="2" t="s">
        <v>50</v>
      </c>
      <c r="D6" s="6">
        <v>71.25</v>
      </c>
      <c r="E6" s="1" t="s">
        <v>25</v>
      </c>
    </row>
    <row r="8" spans="1:5" ht="38.25">
      <c r="A8" s="8">
        <v>4</v>
      </c>
      <c r="B8" s="1" t="s">
        <v>51</v>
      </c>
      <c r="C8" s="2" t="s">
        <v>52</v>
      </c>
      <c r="D8" s="6">
        <v>14.25</v>
      </c>
      <c r="E8" s="1" t="s">
        <v>25</v>
      </c>
    </row>
    <row r="10" spans="1:5" ht="25.5">
      <c r="A10" s="8">
        <v>5</v>
      </c>
      <c r="B10" s="1" t="s">
        <v>53</v>
      </c>
      <c r="C10" s="2" t="s">
        <v>54</v>
      </c>
      <c r="D10" s="6">
        <v>142</v>
      </c>
      <c r="E10" s="1" t="s">
        <v>31</v>
      </c>
    </row>
    <row r="12" spans="1:5" ht="51">
      <c r="A12" s="8">
        <v>6</v>
      </c>
      <c r="B12" s="1" t="s">
        <v>55</v>
      </c>
      <c r="C12" s="2" t="s">
        <v>56</v>
      </c>
      <c r="D12" s="6">
        <v>10</v>
      </c>
      <c r="E12" s="1" t="s">
        <v>13</v>
      </c>
    </row>
    <row r="14" spans="1:9" s="9" customFormat="1" ht="12.75">
      <c r="A14" s="7"/>
      <c r="B14" s="3"/>
      <c r="C14" s="3" t="s">
        <v>40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Szivárgóépítés, alagcsövezés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25.5">
      <c r="A2" s="8">
        <v>1</v>
      </c>
      <c r="B2" s="1" t="s">
        <v>58</v>
      </c>
      <c r="C2" s="2" t="s">
        <v>59</v>
      </c>
      <c r="D2" s="6">
        <v>116.28</v>
      </c>
      <c r="E2" s="1" t="s">
        <v>31</v>
      </c>
    </row>
    <row r="4" spans="1:9" s="9" customFormat="1" ht="12.75">
      <c r="A4" s="7"/>
      <c r="B4" s="3"/>
      <c r="C4" s="3" t="s">
        <v>40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Helyszíni beton és vasbeton 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2" sqref="F2:I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51">
      <c r="A2" s="8">
        <v>1</v>
      </c>
      <c r="B2" s="1" t="s">
        <v>61</v>
      </c>
      <c r="C2" s="2" t="s">
        <v>62</v>
      </c>
      <c r="D2" s="6">
        <v>8.4</v>
      </c>
      <c r="E2" s="1" t="s">
        <v>45</v>
      </c>
    </row>
    <row r="4" spans="1:5" ht="51">
      <c r="A4" s="8">
        <v>2</v>
      </c>
      <c r="B4" s="1" t="s">
        <v>63</v>
      </c>
      <c r="C4" s="2" t="s">
        <v>64</v>
      </c>
      <c r="D4" s="6">
        <v>10.5</v>
      </c>
      <c r="E4" s="1" t="s">
        <v>45</v>
      </c>
    </row>
    <row r="6" spans="1:5" ht="76.5">
      <c r="A6" s="8">
        <v>3</v>
      </c>
      <c r="B6" s="1" t="s">
        <v>65</v>
      </c>
      <c r="C6" s="2" t="s">
        <v>66</v>
      </c>
      <c r="D6" s="6">
        <v>9</v>
      </c>
      <c r="E6" s="1" t="s">
        <v>45</v>
      </c>
    </row>
    <row r="7" ht="51">
      <c r="C7" s="2" t="s">
        <v>67</v>
      </c>
    </row>
    <row r="9" spans="1:9" s="9" customFormat="1" ht="12.75">
      <c r="A9" s="7"/>
      <c r="B9" s="3"/>
      <c r="C9" s="3" t="s">
        <v>40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Aljzatkészítés, hideg- és melegburkolat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2" sqref="F2:I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63.75">
      <c r="A2" s="8">
        <v>1</v>
      </c>
      <c r="B2" s="1" t="s">
        <v>69</v>
      </c>
      <c r="C2" s="2" t="s">
        <v>70</v>
      </c>
      <c r="D2" s="6">
        <v>3.6</v>
      </c>
      <c r="E2" s="1" t="s">
        <v>45</v>
      </c>
    </row>
    <row r="4" spans="1:5" ht="38.25">
      <c r="A4" s="8">
        <v>2</v>
      </c>
      <c r="B4" s="1" t="s">
        <v>71</v>
      </c>
      <c r="C4" s="2" t="s">
        <v>72</v>
      </c>
      <c r="D4" s="6">
        <v>14</v>
      </c>
      <c r="E4" s="1" t="s">
        <v>13</v>
      </c>
    </row>
    <row r="6" spans="1:5" ht="38.25">
      <c r="A6" s="8">
        <v>3</v>
      </c>
      <c r="B6" s="1" t="s">
        <v>73</v>
      </c>
      <c r="C6" s="2" t="s">
        <v>74</v>
      </c>
      <c r="D6" s="6">
        <v>1</v>
      </c>
      <c r="E6" s="1" t="s">
        <v>13</v>
      </c>
    </row>
    <row r="8" spans="1:5" ht="76.5">
      <c r="A8" s="8">
        <v>4</v>
      </c>
      <c r="B8" s="1" t="s">
        <v>75</v>
      </c>
      <c r="C8" s="2" t="s">
        <v>76</v>
      </c>
      <c r="D8" s="6">
        <v>32.4</v>
      </c>
      <c r="E8" s="1" t="s">
        <v>45</v>
      </c>
    </row>
    <row r="9" ht="51">
      <c r="C9" s="2" t="s">
        <v>77</v>
      </c>
    </row>
    <row r="11" spans="1:9" s="9" customFormat="1" ht="12.75">
      <c r="A11" s="7"/>
      <c r="B11" s="3"/>
      <c r="C11" s="3" t="s">
        <v>40</v>
      </c>
      <c r="D11" s="5"/>
      <c r="E11" s="3"/>
      <c r="F11" s="5"/>
      <c r="G11" s="5"/>
      <c r="H11" s="5">
        <f>ROUND(SUM(H2:H10),0)</f>
        <v>0</v>
      </c>
      <c r="I11" s="5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Fém nyílászáró és épületlakatos-szerkezet elhelyezése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L16" sqref="L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89.25">
      <c r="A2" s="8">
        <v>1</v>
      </c>
      <c r="B2" s="1" t="s">
        <v>79</v>
      </c>
      <c r="C2" s="2" t="s">
        <v>80</v>
      </c>
      <c r="D2" s="6">
        <v>3</v>
      </c>
      <c r="E2" s="1" t="s">
        <v>45</v>
      </c>
    </row>
    <row r="3" ht="12.75">
      <c r="C3" s="2" t="s">
        <v>81</v>
      </c>
    </row>
    <row r="5" spans="1:5" ht="76.5">
      <c r="A5" s="8">
        <v>2</v>
      </c>
      <c r="B5" s="1" t="s">
        <v>82</v>
      </c>
      <c r="C5" s="2" t="s">
        <v>83</v>
      </c>
      <c r="D5" s="6">
        <v>2</v>
      </c>
      <c r="E5" s="1" t="s">
        <v>13</v>
      </c>
    </row>
    <row r="7" spans="1:5" ht="78">
      <c r="A7" s="8">
        <v>3</v>
      </c>
      <c r="B7" s="1" t="s">
        <v>84</v>
      </c>
      <c r="C7" s="2" t="s">
        <v>93</v>
      </c>
      <c r="D7" s="6">
        <v>1.2</v>
      </c>
      <c r="E7" s="1" t="s">
        <v>25</v>
      </c>
    </row>
    <row r="9" spans="1:5" ht="63.75">
      <c r="A9" s="8">
        <v>4</v>
      </c>
      <c r="B9" s="1" t="s">
        <v>85</v>
      </c>
      <c r="C9" s="2" t="s">
        <v>86</v>
      </c>
      <c r="D9" s="6">
        <v>2.2</v>
      </c>
      <c r="E9" s="1" t="s">
        <v>31</v>
      </c>
    </row>
    <row r="11" spans="1:5" ht="51">
      <c r="A11" s="8">
        <v>5</v>
      </c>
      <c r="B11" s="1" t="s">
        <v>87</v>
      </c>
      <c r="C11" s="2" t="s">
        <v>88</v>
      </c>
      <c r="D11" s="6">
        <v>3</v>
      </c>
      <c r="E11" s="1" t="s">
        <v>13</v>
      </c>
    </row>
    <row r="13" spans="1:5" ht="76.5">
      <c r="A13" s="8">
        <v>6</v>
      </c>
      <c r="B13" s="1" t="s">
        <v>89</v>
      </c>
      <c r="C13" s="2" t="s">
        <v>90</v>
      </c>
      <c r="D13" s="6">
        <v>12</v>
      </c>
      <c r="E13" s="1" t="s">
        <v>45</v>
      </c>
    </row>
    <row r="14" ht="51">
      <c r="C14" s="2" t="s">
        <v>91</v>
      </c>
    </row>
    <row r="16" spans="1:5" ht="78">
      <c r="A16" s="8">
        <v>7</v>
      </c>
      <c r="B16" s="1" t="s">
        <v>92</v>
      </c>
      <c r="C16" s="2" t="s">
        <v>94</v>
      </c>
      <c r="D16" s="6">
        <v>0.8</v>
      </c>
      <c r="E16" s="1" t="s">
        <v>25</v>
      </c>
    </row>
    <row r="18" spans="1:9" s="9" customFormat="1" ht="12.75">
      <c r="A18" s="7"/>
      <c r="B18" s="3"/>
      <c r="C18" s="3" t="s">
        <v>40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Közműcsatorna-építés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2" sqref="F2:I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25.5">
      <c r="A2" s="8">
        <v>1</v>
      </c>
      <c r="B2" s="1" t="s">
        <v>96</v>
      </c>
      <c r="C2" s="2" t="s">
        <v>97</v>
      </c>
      <c r="D2" s="6">
        <v>120</v>
      </c>
      <c r="E2" s="1" t="s">
        <v>31</v>
      </c>
    </row>
    <row r="4" spans="1:5" ht="63.75">
      <c r="A4" s="8">
        <v>2</v>
      </c>
      <c r="B4" s="1" t="s">
        <v>98</v>
      </c>
      <c r="C4" s="2" t="s">
        <v>99</v>
      </c>
      <c r="D4" s="6">
        <v>236.2</v>
      </c>
      <c r="E4" s="1" t="s">
        <v>45</v>
      </c>
    </row>
    <row r="6" spans="1:5" ht="76.5">
      <c r="A6" s="8">
        <v>3</v>
      </c>
      <c r="B6" s="1" t="s">
        <v>100</v>
      </c>
      <c r="C6" s="2" t="s">
        <v>101</v>
      </c>
      <c r="D6" s="6">
        <v>17.8</v>
      </c>
      <c r="E6" s="1" t="s">
        <v>45</v>
      </c>
    </row>
    <row r="8" spans="1:5" ht="76.5">
      <c r="A8" s="8">
        <v>4</v>
      </c>
      <c r="B8" s="1" t="s">
        <v>102</v>
      </c>
      <c r="C8" s="2" t="s">
        <v>103</v>
      </c>
      <c r="D8" s="6">
        <v>609.85</v>
      </c>
      <c r="E8" s="1" t="s">
        <v>31</v>
      </c>
    </row>
    <row r="10" spans="1:9" s="9" customFormat="1" ht="12.75">
      <c r="A10" s="7"/>
      <c r="B10" s="3"/>
      <c r="C10" s="3" t="s">
        <v>40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Kőburkolat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Jozsi</dc:creator>
  <cp:keywords/>
  <dc:description/>
  <cp:lastModifiedBy>User</cp:lastModifiedBy>
  <dcterms:created xsi:type="dcterms:W3CDTF">2017-09-28T10:02:41Z</dcterms:created>
  <dcterms:modified xsi:type="dcterms:W3CDTF">2018-03-23T07:41:45Z</dcterms:modified>
  <cp:category/>
  <cp:version/>
  <cp:contentType/>
  <cp:contentStatus/>
</cp:coreProperties>
</file>